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campos\Desktop\GNL\Corrda 6 semanas\2022-04-11\01 Archivos Publicados\"/>
    </mc:Choice>
  </mc:AlternateContent>
  <xr:revisionPtr revIDLastSave="0" documentId="13_ncr:1_{0EDA1123-A0A8-4C9C-BC41-2FAE7C79BD63}" xr6:coauthVersionLast="44" xr6:coauthVersionMax="46" xr10:uidLastSave="{00000000-0000-0000-0000-000000000000}"/>
  <bookViews>
    <workbookView xWindow="-120" yWindow="-120" windowWidth="29040" windowHeight="15840" activeTab="2" xr2:uid="{B262753D-79B0-4E2A-87A6-A93978EA2391}"/>
  </bookViews>
  <sheets>
    <sheet name="Centrales GNL" sheetId="1" r:id="rId1"/>
    <sheet name="Calculo Consumo (3)" sheetId="3" state="hidden" r:id="rId2"/>
    <sheet name="Calculo Consumo" sheetId="5" r:id="rId3"/>
    <sheet name="CEN" sheetId="4" r:id="rId4"/>
    <sheet name="Etapas" sheetId="6" r:id="rId5"/>
  </sheets>
  <definedNames>
    <definedName name="_xlnm._FilterDatabase" localSheetId="2" hidden="1">'Calculo Consumo'!$A$4:$C$319</definedName>
    <definedName name="_xlnm._FilterDatabase" localSheetId="1" hidden="1">'Calculo Consumo (3)'!$A$5:$Y$371</definedName>
    <definedName name="_xlnm._FilterDatabase" localSheetId="0" hidden="1">'Centrales GNL'!$A$5:$DY$372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5" l="1"/>
  <c r="P3" i="5"/>
  <c r="O3" i="5"/>
  <c r="N3" i="5"/>
  <c r="N4" i="5" s="1"/>
  <c r="M3" i="5"/>
  <c r="L3" i="5"/>
  <c r="Q2" i="5"/>
  <c r="Q4" i="5" s="1"/>
  <c r="P2" i="5"/>
  <c r="P4" i="5" s="1"/>
  <c r="O2" i="5"/>
  <c r="N2" i="5"/>
  <c r="M2" i="5"/>
  <c r="M4" i="5" s="1"/>
  <c r="L2" i="5"/>
  <c r="T2" i="5" s="1"/>
  <c r="AA3" i="5"/>
  <c r="O4" i="5"/>
  <c r="I3" i="5"/>
  <c r="H3" i="5"/>
  <c r="G3" i="5"/>
  <c r="F3" i="5"/>
  <c r="E3" i="5"/>
  <c r="D3" i="5"/>
  <c r="I2" i="5"/>
  <c r="H2" i="5"/>
  <c r="G2" i="5"/>
  <c r="F2" i="5"/>
  <c r="E2" i="5"/>
  <c r="D2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L4" i="5" l="1"/>
  <c r="B5" i="5" l="1"/>
  <c r="D5" i="5"/>
  <c r="B12" i="5" l="1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5" i="5"/>
  <c r="I319" i="5"/>
  <c r="H319" i="5"/>
  <c r="G319" i="5"/>
  <c r="F319" i="5"/>
  <c r="E319" i="5"/>
  <c r="D319" i="5"/>
  <c r="I318" i="5"/>
  <c r="H318" i="5"/>
  <c r="G318" i="5"/>
  <c r="F318" i="5"/>
  <c r="E318" i="5"/>
  <c r="D318" i="5"/>
  <c r="I317" i="5"/>
  <c r="H317" i="5"/>
  <c r="G317" i="5"/>
  <c r="F317" i="5"/>
  <c r="E317" i="5"/>
  <c r="D317" i="5"/>
  <c r="I316" i="5"/>
  <c r="H316" i="5"/>
  <c r="G316" i="5"/>
  <c r="F316" i="5"/>
  <c r="E316" i="5"/>
  <c r="D316" i="5"/>
  <c r="I315" i="5"/>
  <c r="H315" i="5"/>
  <c r="G315" i="5"/>
  <c r="F315" i="5"/>
  <c r="E315" i="5"/>
  <c r="D315" i="5"/>
  <c r="I314" i="5"/>
  <c r="H314" i="5"/>
  <c r="G314" i="5"/>
  <c r="F314" i="5"/>
  <c r="E314" i="5"/>
  <c r="D314" i="5"/>
  <c r="I313" i="5"/>
  <c r="H313" i="5"/>
  <c r="G313" i="5"/>
  <c r="F313" i="5"/>
  <c r="E313" i="5"/>
  <c r="D313" i="5"/>
  <c r="I312" i="5"/>
  <c r="H312" i="5"/>
  <c r="G312" i="5"/>
  <c r="F312" i="5"/>
  <c r="E312" i="5"/>
  <c r="D312" i="5"/>
  <c r="I311" i="5"/>
  <c r="H311" i="5"/>
  <c r="G311" i="5"/>
  <c r="F311" i="5"/>
  <c r="E311" i="5"/>
  <c r="D311" i="5"/>
  <c r="I310" i="5"/>
  <c r="H310" i="5"/>
  <c r="G310" i="5"/>
  <c r="F310" i="5"/>
  <c r="E310" i="5"/>
  <c r="D310" i="5"/>
  <c r="I309" i="5"/>
  <c r="H309" i="5"/>
  <c r="G309" i="5"/>
  <c r="F309" i="5"/>
  <c r="E309" i="5"/>
  <c r="D309" i="5"/>
  <c r="I308" i="5"/>
  <c r="H308" i="5"/>
  <c r="G308" i="5"/>
  <c r="F308" i="5"/>
  <c r="E308" i="5"/>
  <c r="D308" i="5"/>
  <c r="I307" i="5"/>
  <c r="H307" i="5"/>
  <c r="G307" i="5"/>
  <c r="F307" i="5"/>
  <c r="E307" i="5"/>
  <c r="D307" i="5"/>
  <c r="I306" i="5"/>
  <c r="H306" i="5"/>
  <c r="G306" i="5"/>
  <c r="F306" i="5"/>
  <c r="E306" i="5"/>
  <c r="D306" i="5"/>
  <c r="I305" i="5"/>
  <c r="H305" i="5"/>
  <c r="G305" i="5"/>
  <c r="F305" i="5"/>
  <c r="E305" i="5"/>
  <c r="D305" i="5"/>
  <c r="I304" i="5"/>
  <c r="H304" i="5"/>
  <c r="G304" i="5"/>
  <c r="F304" i="5"/>
  <c r="E304" i="5"/>
  <c r="D304" i="5"/>
  <c r="I303" i="5"/>
  <c r="H303" i="5"/>
  <c r="G303" i="5"/>
  <c r="F303" i="5"/>
  <c r="E303" i="5"/>
  <c r="D303" i="5"/>
  <c r="I302" i="5"/>
  <c r="H302" i="5"/>
  <c r="G302" i="5"/>
  <c r="F302" i="5"/>
  <c r="E302" i="5"/>
  <c r="D302" i="5"/>
  <c r="I301" i="5"/>
  <c r="H301" i="5"/>
  <c r="G301" i="5"/>
  <c r="F301" i="5"/>
  <c r="E301" i="5"/>
  <c r="D301" i="5"/>
  <c r="I300" i="5"/>
  <c r="H300" i="5"/>
  <c r="G300" i="5"/>
  <c r="F300" i="5"/>
  <c r="E300" i="5"/>
  <c r="D300" i="5"/>
  <c r="I299" i="5"/>
  <c r="H299" i="5"/>
  <c r="G299" i="5"/>
  <c r="F299" i="5"/>
  <c r="E299" i="5"/>
  <c r="D299" i="5"/>
  <c r="I298" i="5"/>
  <c r="H298" i="5"/>
  <c r="G298" i="5"/>
  <c r="F298" i="5"/>
  <c r="E298" i="5"/>
  <c r="D298" i="5"/>
  <c r="I297" i="5"/>
  <c r="H297" i="5"/>
  <c r="G297" i="5"/>
  <c r="F297" i="5"/>
  <c r="E297" i="5"/>
  <c r="D297" i="5"/>
  <c r="I296" i="5"/>
  <c r="H296" i="5"/>
  <c r="G296" i="5"/>
  <c r="F296" i="5"/>
  <c r="E296" i="5"/>
  <c r="D296" i="5"/>
  <c r="I295" i="5"/>
  <c r="H295" i="5"/>
  <c r="G295" i="5"/>
  <c r="F295" i="5"/>
  <c r="E295" i="5"/>
  <c r="D295" i="5"/>
  <c r="I294" i="5"/>
  <c r="H294" i="5"/>
  <c r="G294" i="5"/>
  <c r="F294" i="5"/>
  <c r="E294" i="5"/>
  <c r="D294" i="5"/>
  <c r="I293" i="5"/>
  <c r="H293" i="5"/>
  <c r="G293" i="5"/>
  <c r="F293" i="5"/>
  <c r="E293" i="5"/>
  <c r="D293" i="5"/>
  <c r="I292" i="5"/>
  <c r="H292" i="5"/>
  <c r="G292" i="5"/>
  <c r="F292" i="5"/>
  <c r="E292" i="5"/>
  <c r="D292" i="5"/>
  <c r="I291" i="5"/>
  <c r="H291" i="5"/>
  <c r="G291" i="5"/>
  <c r="F291" i="5"/>
  <c r="E291" i="5"/>
  <c r="D291" i="5"/>
  <c r="I290" i="5"/>
  <c r="H290" i="5"/>
  <c r="G290" i="5"/>
  <c r="F290" i="5"/>
  <c r="E290" i="5"/>
  <c r="D290" i="5"/>
  <c r="I289" i="5"/>
  <c r="H289" i="5"/>
  <c r="G289" i="5"/>
  <c r="F289" i="5"/>
  <c r="E289" i="5"/>
  <c r="D289" i="5"/>
  <c r="I288" i="5"/>
  <c r="H288" i="5"/>
  <c r="G288" i="5"/>
  <c r="F288" i="5"/>
  <c r="E288" i="5"/>
  <c r="D288" i="5"/>
  <c r="I287" i="5"/>
  <c r="H287" i="5"/>
  <c r="G287" i="5"/>
  <c r="F287" i="5"/>
  <c r="E287" i="5"/>
  <c r="D287" i="5"/>
  <c r="I286" i="5"/>
  <c r="H286" i="5"/>
  <c r="G286" i="5"/>
  <c r="F286" i="5"/>
  <c r="E286" i="5"/>
  <c r="D286" i="5"/>
  <c r="I285" i="5"/>
  <c r="H285" i="5"/>
  <c r="G285" i="5"/>
  <c r="F285" i="5"/>
  <c r="E285" i="5"/>
  <c r="D285" i="5"/>
  <c r="I284" i="5"/>
  <c r="H284" i="5"/>
  <c r="G284" i="5"/>
  <c r="F284" i="5"/>
  <c r="E284" i="5"/>
  <c r="D284" i="5"/>
  <c r="I283" i="5"/>
  <c r="H283" i="5"/>
  <c r="G283" i="5"/>
  <c r="F283" i="5"/>
  <c r="E283" i="5"/>
  <c r="D283" i="5"/>
  <c r="I282" i="5"/>
  <c r="H282" i="5"/>
  <c r="G282" i="5"/>
  <c r="F282" i="5"/>
  <c r="E282" i="5"/>
  <c r="D282" i="5"/>
  <c r="I281" i="5"/>
  <c r="H281" i="5"/>
  <c r="G281" i="5"/>
  <c r="F281" i="5"/>
  <c r="E281" i="5"/>
  <c r="D281" i="5"/>
  <c r="I280" i="5"/>
  <c r="H280" i="5"/>
  <c r="G280" i="5"/>
  <c r="F280" i="5"/>
  <c r="E280" i="5"/>
  <c r="D280" i="5"/>
  <c r="I279" i="5"/>
  <c r="H279" i="5"/>
  <c r="G279" i="5"/>
  <c r="F279" i="5"/>
  <c r="E279" i="5"/>
  <c r="D279" i="5"/>
  <c r="I278" i="5"/>
  <c r="H278" i="5"/>
  <c r="G278" i="5"/>
  <c r="F278" i="5"/>
  <c r="E278" i="5"/>
  <c r="D278" i="5"/>
  <c r="I277" i="5"/>
  <c r="H277" i="5"/>
  <c r="G277" i="5"/>
  <c r="F277" i="5"/>
  <c r="E277" i="5"/>
  <c r="D277" i="5"/>
  <c r="I276" i="5"/>
  <c r="H276" i="5"/>
  <c r="G276" i="5"/>
  <c r="F276" i="5"/>
  <c r="E276" i="5"/>
  <c r="D276" i="5"/>
  <c r="I275" i="5"/>
  <c r="H275" i="5"/>
  <c r="G275" i="5"/>
  <c r="F275" i="5"/>
  <c r="E275" i="5"/>
  <c r="D275" i="5"/>
  <c r="I274" i="5"/>
  <c r="H274" i="5"/>
  <c r="G274" i="5"/>
  <c r="F274" i="5"/>
  <c r="E274" i="5"/>
  <c r="D274" i="5"/>
  <c r="I273" i="5"/>
  <c r="H273" i="5"/>
  <c r="G273" i="5"/>
  <c r="F273" i="5"/>
  <c r="E273" i="5"/>
  <c r="D273" i="5"/>
  <c r="I272" i="5"/>
  <c r="H272" i="5"/>
  <c r="G272" i="5"/>
  <c r="F272" i="5"/>
  <c r="E272" i="5"/>
  <c r="D272" i="5"/>
  <c r="I271" i="5"/>
  <c r="H271" i="5"/>
  <c r="G271" i="5"/>
  <c r="F271" i="5"/>
  <c r="E271" i="5"/>
  <c r="D271" i="5"/>
  <c r="I270" i="5"/>
  <c r="H270" i="5"/>
  <c r="G270" i="5"/>
  <c r="F270" i="5"/>
  <c r="E270" i="5"/>
  <c r="D270" i="5"/>
  <c r="I269" i="5"/>
  <c r="H269" i="5"/>
  <c r="G269" i="5"/>
  <c r="F269" i="5"/>
  <c r="E269" i="5"/>
  <c r="D269" i="5"/>
  <c r="I268" i="5"/>
  <c r="H268" i="5"/>
  <c r="G268" i="5"/>
  <c r="F268" i="5"/>
  <c r="E268" i="5"/>
  <c r="D268" i="5"/>
  <c r="I267" i="5"/>
  <c r="H267" i="5"/>
  <c r="G267" i="5"/>
  <c r="F267" i="5"/>
  <c r="E267" i="5"/>
  <c r="D267" i="5"/>
  <c r="I266" i="5"/>
  <c r="H266" i="5"/>
  <c r="G266" i="5"/>
  <c r="F266" i="5"/>
  <c r="E266" i="5"/>
  <c r="D266" i="5"/>
  <c r="I265" i="5"/>
  <c r="H265" i="5"/>
  <c r="G265" i="5"/>
  <c r="F265" i="5"/>
  <c r="E265" i="5"/>
  <c r="D265" i="5"/>
  <c r="I264" i="5"/>
  <c r="H264" i="5"/>
  <c r="G264" i="5"/>
  <c r="F264" i="5"/>
  <c r="E264" i="5"/>
  <c r="D264" i="5"/>
  <c r="I263" i="5"/>
  <c r="H263" i="5"/>
  <c r="G263" i="5"/>
  <c r="F263" i="5"/>
  <c r="E263" i="5"/>
  <c r="D263" i="5"/>
  <c r="I262" i="5"/>
  <c r="H262" i="5"/>
  <c r="G262" i="5"/>
  <c r="F262" i="5"/>
  <c r="E262" i="5"/>
  <c r="D262" i="5"/>
  <c r="I261" i="5"/>
  <c r="H261" i="5"/>
  <c r="G261" i="5"/>
  <c r="F261" i="5"/>
  <c r="E261" i="5"/>
  <c r="D261" i="5"/>
  <c r="I260" i="5"/>
  <c r="H260" i="5"/>
  <c r="G260" i="5"/>
  <c r="F260" i="5"/>
  <c r="E260" i="5"/>
  <c r="D260" i="5"/>
  <c r="I259" i="5"/>
  <c r="H259" i="5"/>
  <c r="G259" i="5"/>
  <c r="F259" i="5"/>
  <c r="E259" i="5"/>
  <c r="D259" i="5"/>
  <c r="I258" i="5"/>
  <c r="H258" i="5"/>
  <c r="G258" i="5"/>
  <c r="F258" i="5"/>
  <c r="E258" i="5"/>
  <c r="D258" i="5"/>
  <c r="I257" i="5"/>
  <c r="H257" i="5"/>
  <c r="G257" i="5"/>
  <c r="F257" i="5"/>
  <c r="E257" i="5"/>
  <c r="D257" i="5"/>
  <c r="I256" i="5"/>
  <c r="H256" i="5"/>
  <c r="G256" i="5"/>
  <c r="F256" i="5"/>
  <c r="E256" i="5"/>
  <c r="D256" i="5"/>
  <c r="I255" i="5"/>
  <c r="H255" i="5"/>
  <c r="G255" i="5"/>
  <c r="F255" i="5"/>
  <c r="E255" i="5"/>
  <c r="D255" i="5"/>
  <c r="I254" i="5"/>
  <c r="H254" i="5"/>
  <c r="G254" i="5"/>
  <c r="F254" i="5"/>
  <c r="E254" i="5"/>
  <c r="D254" i="5"/>
  <c r="I253" i="5"/>
  <c r="H253" i="5"/>
  <c r="G253" i="5"/>
  <c r="F253" i="5"/>
  <c r="E253" i="5"/>
  <c r="D253" i="5"/>
  <c r="I252" i="5"/>
  <c r="H252" i="5"/>
  <c r="G252" i="5"/>
  <c r="F252" i="5"/>
  <c r="E252" i="5"/>
  <c r="D252" i="5"/>
  <c r="I251" i="5"/>
  <c r="H251" i="5"/>
  <c r="G251" i="5"/>
  <c r="F251" i="5"/>
  <c r="E251" i="5"/>
  <c r="D251" i="5"/>
  <c r="I250" i="5"/>
  <c r="H250" i="5"/>
  <c r="G250" i="5"/>
  <c r="F250" i="5"/>
  <c r="E250" i="5"/>
  <c r="D250" i="5"/>
  <c r="I249" i="5"/>
  <c r="H249" i="5"/>
  <c r="G249" i="5"/>
  <c r="F249" i="5"/>
  <c r="E249" i="5"/>
  <c r="D249" i="5"/>
  <c r="I248" i="5"/>
  <c r="H248" i="5"/>
  <c r="G248" i="5"/>
  <c r="F248" i="5"/>
  <c r="E248" i="5"/>
  <c r="D248" i="5"/>
  <c r="I247" i="5"/>
  <c r="H247" i="5"/>
  <c r="G247" i="5"/>
  <c r="F247" i="5"/>
  <c r="E247" i="5"/>
  <c r="D247" i="5"/>
  <c r="I246" i="5"/>
  <c r="H246" i="5"/>
  <c r="G246" i="5"/>
  <c r="F246" i="5"/>
  <c r="E246" i="5"/>
  <c r="D246" i="5"/>
  <c r="I245" i="5"/>
  <c r="H245" i="5"/>
  <c r="G245" i="5"/>
  <c r="F245" i="5"/>
  <c r="E245" i="5"/>
  <c r="D245" i="5"/>
  <c r="I244" i="5"/>
  <c r="H244" i="5"/>
  <c r="G244" i="5"/>
  <c r="F244" i="5"/>
  <c r="E244" i="5"/>
  <c r="D244" i="5"/>
  <c r="I243" i="5"/>
  <c r="H243" i="5"/>
  <c r="G243" i="5"/>
  <c r="F243" i="5"/>
  <c r="E243" i="5"/>
  <c r="D243" i="5"/>
  <c r="I242" i="5"/>
  <c r="H242" i="5"/>
  <c r="G242" i="5"/>
  <c r="F242" i="5"/>
  <c r="E242" i="5"/>
  <c r="D242" i="5"/>
  <c r="I241" i="5"/>
  <c r="H241" i="5"/>
  <c r="G241" i="5"/>
  <c r="F241" i="5"/>
  <c r="E241" i="5"/>
  <c r="D241" i="5"/>
  <c r="I240" i="5"/>
  <c r="H240" i="5"/>
  <c r="G240" i="5"/>
  <c r="F240" i="5"/>
  <c r="E240" i="5"/>
  <c r="D240" i="5"/>
  <c r="I239" i="5"/>
  <c r="H239" i="5"/>
  <c r="G239" i="5"/>
  <c r="F239" i="5"/>
  <c r="E239" i="5"/>
  <c r="D239" i="5"/>
  <c r="I238" i="5"/>
  <c r="H238" i="5"/>
  <c r="G238" i="5"/>
  <c r="F238" i="5"/>
  <c r="E238" i="5"/>
  <c r="D238" i="5"/>
  <c r="I237" i="5"/>
  <c r="H237" i="5"/>
  <c r="G237" i="5"/>
  <c r="F237" i="5"/>
  <c r="E237" i="5"/>
  <c r="D237" i="5"/>
  <c r="I236" i="5"/>
  <c r="H236" i="5"/>
  <c r="G236" i="5"/>
  <c r="F236" i="5"/>
  <c r="E236" i="5"/>
  <c r="D236" i="5"/>
  <c r="I235" i="5"/>
  <c r="H235" i="5"/>
  <c r="G235" i="5"/>
  <c r="F235" i="5"/>
  <c r="E235" i="5"/>
  <c r="D235" i="5"/>
  <c r="I234" i="5"/>
  <c r="H234" i="5"/>
  <c r="G234" i="5"/>
  <c r="F234" i="5"/>
  <c r="E234" i="5"/>
  <c r="D234" i="5"/>
  <c r="I233" i="5"/>
  <c r="H233" i="5"/>
  <c r="G233" i="5"/>
  <c r="F233" i="5"/>
  <c r="E233" i="5"/>
  <c r="D233" i="5"/>
  <c r="I232" i="5"/>
  <c r="H232" i="5"/>
  <c r="G232" i="5"/>
  <c r="F232" i="5"/>
  <c r="E232" i="5"/>
  <c r="D232" i="5"/>
  <c r="I231" i="5"/>
  <c r="H231" i="5"/>
  <c r="G231" i="5"/>
  <c r="F231" i="5"/>
  <c r="E231" i="5"/>
  <c r="D231" i="5"/>
  <c r="I230" i="5"/>
  <c r="H230" i="5"/>
  <c r="G230" i="5"/>
  <c r="F230" i="5"/>
  <c r="E230" i="5"/>
  <c r="D230" i="5"/>
  <c r="I229" i="5"/>
  <c r="H229" i="5"/>
  <c r="G229" i="5"/>
  <c r="F229" i="5"/>
  <c r="E229" i="5"/>
  <c r="D229" i="5"/>
  <c r="I228" i="5"/>
  <c r="H228" i="5"/>
  <c r="G228" i="5"/>
  <c r="F228" i="5"/>
  <c r="E228" i="5"/>
  <c r="D228" i="5"/>
  <c r="I227" i="5"/>
  <c r="H227" i="5"/>
  <c r="G227" i="5"/>
  <c r="F227" i="5"/>
  <c r="E227" i="5"/>
  <c r="D227" i="5"/>
  <c r="I226" i="5"/>
  <c r="H226" i="5"/>
  <c r="G226" i="5"/>
  <c r="F226" i="5"/>
  <c r="E226" i="5"/>
  <c r="D226" i="5"/>
  <c r="I225" i="5"/>
  <c r="H225" i="5"/>
  <c r="G225" i="5"/>
  <c r="F225" i="5"/>
  <c r="E225" i="5"/>
  <c r="D225" i="5"/>
  <c r="I224" i="5"/>
  <c r="H224" i="5"/>
  <c r="G224" i="5"/>
  <c r="F224" i="5"/>
  <c r="E224" i="5"/>
  <c r="D224" i="5"/>
  <c r="I223" i="5"/>
  <c r="H223" i="5"/>
  <c r="G223" i="5"/>
  <c r="F223" i="5"/>
  <c r="E223" i="5"/>
  <c r="D223" i="5"/>
  <c r="I222" i="5"/>
  <c r="H222" i="5"/>
  <c r="G222" i="5"/>
  <c r="F222" i="5"/>
  <c r="E222" i="5"/>
  <c r="D222" i="5"/>
  <c r="I221" i="5"/>
  <c r="H221" i="5"/>
  <c r="G221" i="5"/>
  <c r="F221" i="5"/>
  <c r="E221" i="5"/>
  <c r="D221" i="5"/>
  <c r="I220" i="5"/>
  <c r="H220" i="5"/>
  <c r="G220" i="5"/>
  <c r="F220" i="5"/>
  <c r="E220" i="5"/>
  <c r="D220" i="5"/>
  <c r="I219" i="5"/>
  <c r="H219" i="5"/>
  <c r="G219" i="5"/>
  <c r="F219" i="5"/>
  <c r="E219" i="5"/>
  <c r="D219" i="5"/>
  <c r="I218" i="5"/>
  <c r="H218" i="5"/>
  <c r="G218" i="5"/>
  <c r="F218" i="5"/>
  <c r="E218" i="5"/>
  <c r="D218" i="5"/>
  <c r="I217" i="5"/>
  <c r="H217" i="5"/>
  <c r="G217" i="5"/>
  <c r="F217" i="5"/>
  <c r="E217" i="5"/>
  <c r="D217" i="5"/>
  <c r="I216" i="5"/>
  <c r="H216" i="5"/>
  <c r="G216" i="5"/>
  <c r="F216" i="5"/>
  <c r="E216" i="5"/>
  <c r="D216" i="5"/>
  <c r="I215" i="5"/>
  <c r="H215" i="5"/>
  <c r="G215" i="5"/>
  <c r="F215" i="5"/>
  <c r="E215" i="5"/>
  <c r="D215" i="5"/>
  <c r="I214" i="5"/>
  <c r="H214" i="5"/>
  <c r="G214" i="5"/>
  <c r="F214" i="5"/>
  <c r="E214" i="5"/>
  <c r="D214" i="5"/>
  <c r="I213" i="5"/>
  <c r="H213" i="5"/>
  <c r="G213" i="5"/>
  <c r="F213" i="5"/>
  <c r="E213" i="5"/>
  <c r="D213" i="5"/>
  <c r="I212" i="5"/>
  <c r="H212" i="5"/>
  <c r="G212" i="5"/>
  <c r="F212" i="5"/>
  <c r="E212" i="5"/>
  <c r="D212" i="5"/>
  <c r="I211" i="5"/>
  <c r="H211" i="5"/>
  <c r="G211" i="5"/>
  <c r="F211" i="5"/>
  <c r="E211" i="5"/>
  <c r="D211" i="5"/>
  <c r="I210" i="5"/>
  <c r="H210" i="5"/>
  <c r="G210" i="5"/>
  <c r="F210" i="5"/>
  <c r="E210" i="5"/>
  <c r="D210" i="5"/>
  <c r="I209" i="5"/>
  <c r="H209" i="5"/>
  <c r="G209" i="5"/>
  <c r="F209" i="5"/>
  <c r="E209" i="5"/>
  <c r="D209" i="5"/>
  <c r="I208" i="5"/>
  <c r="H208" i="5"/>
  <c r="G208" i="5"/>
  <c r="F208" i="5"/>
  <c r="E208" i="5"/>
  <c r="D208" i="5"/>
  <c r="I207" i="5"/>
  <c r="H207" i="5"/>
  <c r="G207" i="5"/>
  <c r="F207" i="5"/>
  <c r="E207" i="5"/>
  <c r="D207" i="5"/>
  <c r="I206" i="5"/>
  <c r="H206" i="5"/>
  <c r="G206" i="5"/>
  <c r="F206" i="5"/>
  <c r="E206" i="5"/>
  <c r="D206" i="5"/>
  <c r="I205" i="5"/>
  <c r="H205" i="5"/>
  <c r="G205" i="5"/>
  <c r="F205" i="5"/>
  <c r="E205" i="5"/>
  <c r="D205" i="5"/>
  <c r="I204" i="5"/>
  <c r="H204" i="5"/>
  <c r="G204" i="5"/>
  <c r="F204" i="5"/>
  <c r="E204" i="5"/>
  <c r="D204" i="5"/>
  <c r="I203" i="5"/>
  <c r="H203" i="5"/>
  <c r="G203" i="5"/>
  <c r="F203" i="5"/>
  <c r="E203" i="5"/>
  <c r="D203" i="5"/>
  <c r="I202" i="5"/>
  <c r="H202" i="5"/>
  <c r="G202" i="5"/>
  <c r="F202" i="5"/>
  <c r="E202" i="5"/>
  <c r="D202" i="5"/>
  <c r="I201" i="5"/>
  <c r="H201" i="5"/>
  <c r="G201" i="5"/>
  <c r="F201" i="5"/>
  <c r="E201" i="5"/>
  <c r="D201" i="5"/>
  <c r="I200" i="5"/>
  <c r="H200" i="5"/>
  <c r="G200" i="5"/>
  <c r="F200" i="5"/>
  <c r="E200" i="5"/>
  <c r="D200" i="5"/>
  <c r="I199" i="5"/>
  <c r="H199" i="5"/>
  <c r="G199" i="5"/>
  <c r="F199" i="5"/>
  <c r="E199" i="5"/>
  <c r="D199" i="5"/>
  <c r="I198" i="5"/>
  <c r="H198" i="5"/>
  <c r="G198" i="5"/>
  <c r="F198" i="5"/>
  <c r="E198" i="5"/>
  <c r="D198" i="5"/>
  <c r="I197" i="5"/>
  <c r="H197" i="5"/>
  <c r="G197" i="5"/>
  <c r="F197" i="5"/>
  <c r="E197" i="5"/>
  <c r="D197" i="5"/>
  <c r="I196" i="5"/>
  <c r="H196" i="5"/>
  <c r="G196" i="5"/>
  <c r="F196" i="5"/>
  <c r="E196" i="5"/>
  <c r="D196" i="5"/>
  <c r="I195" i="5"/>
  <c r="H195" i="5"/>
  <c r="G195" i="5"/>
  <c r="F195" i="5"/>
  <c r="E195" i="5"/>
  <c r="D195" i="5"/>
  <c r="I194" i="5"/>
  <c r="H194" i="5"/>
  <c r="G194" i="5"/>
  <c r="F194" i="5"/>
  <c r="E194" i="5"/>
  <c r="D194" i="5"/>
  <c r="I193" i="5"/>
  <c r="H193" i="5"/>
  <c r="G193" i="5"/>
  <c r="F193" i="5"/>
  <c r="E193" i="5"/>
  <c r="D193" i="5"/>
  <c r="I192" i="5"/>
  <c r="H192" i="5"/>
  <c r="G192" i="5"/>
  <c r="F192" i="5"/>
  <c r="E192" i="5"/>
  <c r="D192" i="5"/>
  <c r="I191" i="5"/>
  <c r="H191" i="5"/>
  <c r="G191" i="5"/>
  <c r="F191" i="5"/>
  <c r="E191" i="5"/>
  <c r="D191" i="5"/>
  <c r="I190" i="5"/>
  <c r="H190" i="5"/>
  <c r="G190" i="5"/>
  <c r="F190" i="5"/>
  <c r="E190" i="5"/>
  <c r="D190" i="5"/>
  <c r="I189" i="5"/>
  <c r="H189" i="5"/>
  <c r="G189" i="5"/>
  <c r="F189" i="5"/>
  <c r="E189" i="5"/>
  <c r="D189" i="5"/>
  <c r="I188" i="5"/>
  <c r="H188" i="5"/>
  <c r="G188" i="5"/>
  <c r="F188" i="5"/>
  <c r="E188" i="5"/>
  <c r="D188" i="5"/>
  <c r="I187" i="5"/>
  <c r="H187" i="5"/>
  <c r="G187" i="5"/>
  <c r="F187" i="5"/>
  <c r="E187" i="5"/>
  <c r="D187" i="5"/>
  <c r="I186" i="5"/>
  <c r="H186" i="5"/>
  <c r="G186" i="5"/>
  <c r="F186" i="5"/>
  <c r="E186" i="5"/>
  <c r="D186" i="5"/>
  <c r="I185" i="5"/>
  <c r="H185" i="5"/>
  <c r="G185" i="5"/>
  <c r="F185" i="5"/>
  <c r="E185" i="5"/>
  <c r="D185" i="5"/>
  <c r="I184" i="5"/>
  <c r="H184" i="5"/>
  <c r="G184" i="5"/>
  <c r="F184" i="5"/>
  <c r="E184" i="5"/>
  <c r="D184" i="5"/>
  <c r="I183" i="5"/>
  <c r="H183" i="5"/>
  <c r="G183" i="5"/>
  <c r="F183" i="5"/>
  <c r="E183" i="5"/>
  <c r="D183" i="5"/>
  <c r="I182" i="5"/>
  <c r="H182" i="5"/>
  <c r="G182" i="5"/>
  <c r="F182" i="5"/>
  <c r="E182" i="5"/>
  <c r="D182" i="5"/>
  <c r="I181" i="5"/>
  <c r="H181" i="5"/>
  <c r="G181" i="5"/>
  <c r="F181" i="5"/>
  <c r="E181" i="5"/>
  <c r="D181" i="5"/>
  <c r="I180" i="5"/>
  <c r="H180" i="5"/>
  <c r="G180" i="5"/>
  <c r="F180" i="5"/>
  <c r="E180" i="5"/>
  <c r="D180" i="5"/>
  <c r="I179" i="5"/>
  <c r="H179" i="5"/>
  <c r="G179" i="5"/>
  <c r="F179" i="5"/>
  <c r="E179" i="5"/>
  <c r="D179" i="5"/>
  <c r="I178" i="5"/>
  <c r="H178" i="5"/>
  <c r="G178" i="5"/>
  <c r="F178" i="5"/>
  <c r="E178" i="5"/>
  <c r="D178" i="5"/>
  <c r="I177" i="5"/>
  <c r="H177" i="5"/>
  <c r="G177" i="5"/>
  <c r="F177" i="5"/>
  <c r="E177" i="5"/>
  <c r="D177" i="5"/>
  <c r="I176" i="5"/>
  <c r="H176" i="5"/>
  <c r="G176" i="5"/>
  <c r="F176" i="5"/>
  <c r="E176" i="5"/>
  <c r="D176" i="5"/>
  <c r="I175" i="5"/>
  <c r="H175" i="5"/>
  <c r="G175" i="5"/>
  <c r="F175" i="5"/>
  <c r="E175" i="5"/>
  <c r="D175" i="5"/>
  <c r="I174" i="5"/>
  <c r="H174" i="5"/>
  <c r="G174" i="5"/>
  <c r="F174" i="5"/>
  <c r="E174" i="5"/>
  <c r="D174" i="5"/>
  <c r="I173" i="5"/>
  <c r="H173" i="5"/>
  <c r="G173" i="5"/>
  <c r="F173" i="5"/>
  <c r="E173" i="5"/>
  <c r="D173" i="5"/>
  <c r="I172" i="5"/>
  <c r="H172" i="5"/>
  <c r="G172" i="5"/>
  <c r="F172" i="5"/>
  <c r="E172" i="5"/>
  <c r="D172" i="5"/>
  <c r="I171" i="5"/>
  <c r="H171" i="5"/>
  <c r="G171" i="5"/>
  <c r="F171" i="5"/>
  <c r="E171" i="5"/>
  <c r="D171" i="5"/>
  <c r="I170" i="5"/>
  <c r="H170" i="5"/>
  <c r="G170" i="5"/>
  <c r="F170" i="5"/>
  <c r="E170" i="5"/>
  <c r="D170" i="5"/>
  <c r="I169" i="5"/>
  <c r="H169" i="5"/>
  <c r="G169" i="5"/>
  <c r="F169" i="5"/>
  <c r="E169" i="5"/>
  <c r="D169" i="5"/>
  <c r="I168" i="5"/>
  <c r="H168" i="5"/>
  <c r="G168" i="5"/>
  <c r="F168" i="5"/>
  <c r="E168" i="5"/>
  <c r="D168" i="5"/>
  <c r="I167" i="5"/>
  <c r="H167" i="5"/>
  <c r="G167" i="5"/>
  <c r="F167" i="5"/>
  <c r="E167" i="5"/>
  <c r="D167" i="5"/>
  <c r="I166" i="5"/>
  <c r="H166" i="5"/>
  <c r="G166" i="5"/>
  <c r="F166" i="5"/>
  <c r="E166" i="5"/>
  <c r="D166" i="5"/>
  <c r="I165" i="5"/>
  <c r="H165" i="5"/>
  <c r="G165" i="5"/>
  <c r="F165" i="5"/>
  <c r="E165" i="5"/>
  <c r="D165" i="5"/>
  <c r="I164" i="5"/>
  <c r="H164" i="5"/>
  <c r="G164" i="5"/>
  <c r="F164" i="5"/>
  <c r="E164" i="5"/>
  <c r="D164" i="5"/>
  <c r="I163" i="5"/>
  <c r="H163" i="5"/>
  <c r="G163" i="5"/>
  <c r="F163" i="5"/>
  <c r="E163" i="5"/>
  <c r="D163" i="5"/>
  <c r="I162" i="5"/>
  <c r="H162" i="5"/>
  <c r="G162" i="5"/>
  <c r="F162" i="5"/>
  <c r="E162" i="5"/>
  <c r="D162" i="5"/>
  <c r="I161" i="5"/>
  <c r="H161" i="5"/>
  <c r="G161" i="5"/>
  <c r="F161" i="5"/>
  <c r="E161" i="5"/>
  <c r="D161" i="5"/>
  <c r="I160" i="5"/>
  <c r="H160" i="5"/>
  <c r="G160" i="5"/>
  <c r="F160" i="5"/>
  <c r="E160" i="5"/>
  <c r="D160" i="5"/>
  <c r="I159" i="5"/>
  <c r="H159" i="5"/>
  <c r="G159" i="5"/>
  <c r="F159" i="5"/>
  <c r="E159" i="5"/>
  <c r="D159" i="5"/>
  <c r="I158" i="5"/>
  <c r="H158" i="5"/>
  <c r="G158" i="5"/>
  <c r="F158" i="5"/>
  <c r="E158" i="5"/>
  <c r="D158" i="5"/>
  <c r="I157" i="5"/>
  <c r="H157" i="5"/>
  <c r="G157" i="5"/>
  <c r="F157" i="5"/>
  <c r="E157" i="5"/>
  <c r="D157" i="5"/>
  <c r="I156" i="5"/>
  <c r="H156" i="5"/>
  <c r="G156" i="5"/>
  <c r="F156" i="5"/>
  <c r="E156" i="5"/>
  <c r="D156" i="5"/>
  <c r="I155" i="5"/>
  <c r="H155" i="5"/>
  <c r="G155" i="5"/>
  <c r="F155" i="5"/>
  <c r="E155" i="5"/>
  <c r="D155" i="5"/>
  <c r="I154" i="5"/>
  <c r="H154" i="5"/>
  <c r="G154" i="5"/>
  <c r="F154" i="5"/>
  <c r="E154" i="5"/>
  <c r="D154" i="5"/>
  <c r="I153" i="5"/>
  <c r="H153" i="5"/>
  <c r="G153" i="5"/>
  <c r="F153" i="5"/>
  <c r="E153" i="5"/>
  <c r="D153" i="5"/>
  <c r="I152" i="5"/>
  <c r="H152" i="5"/>
  <c r="G152" i="5"/>
  <c r="F152" i="5"/>
  <c r="E152" i="5"/>
  <c r="D152" i="5"/>
  <c r="I151" i="5"/>
  <c r="H151" i="5"/>
  <c r="G151" i="5"/>
  <c r="F151" i="5"/>
  <c r="E151" i="5"/>
  <c r="D151" i="5"/>
  <c r="I150" i="5"/>
  <c r="H150" i="5"/>
  <c r="G150" i="5"/>
  <c r="F150" i="5"/>
  <c r="E150" i="5"/>
  <c r="D150" i="5"/>
  <c r="I149" i="5"/>
  <c r="H149" i="5"/>
  <c r="G149" i="5"/>
  <c r="F149" i="5"/>
  <c r="E149" i="5"/>
  <c r="D149" i="5"/>
  <c r="I148" i="5"/>
  <c r="H148" i="5"/>
  <c r="G148" i="5"/>
  <c r="F148" i="5"/>
  <c r="E148" i="5"/>
  <c r="D148" i="5"/>
  <c r="I147" i="5"/>
  <c r="H147" i="5"/>
  <c r="G147" i="5"/>
  <c r="F147" i="5"/>
  <c r="E147" i="5"/>
  <c r="D147" i="5"/>
  <c r="I146" i="5"/>
  <c r="H146" i="5"/>
  <c r="G146" i="5"/>
  <c r="F146" i="5"/>
  <c r="E146" i="5"/>
  <c r="D146" i="5"/>
  <c r="I145" i="5"/>
  <c r="H145" i="5"/>
  <c r="G145" i="5"/>
  <c r="F145" i="5"/>
  <c r="E145" i="5"/>
  <c r="D145" i="5"/>
  <c r="I144" i="5"/>
  <c r="H144" i="5"/>
  <c r="G144" i="5"/>
  <c r="F144" i="5"/>
  <c r="E144" i="5"/>
  <c r="D144" i="5"/>
  <c r="I143" i="5"/>
  <c r="H143" i="5"/>
  <c r="G143" i="5"/>
  <c r="F143" i="5"/>
  <c r="E143" i="5"/>
  <c r="D143" i="5"/>
  <c r="I142" i="5"/>
  <c r="H142" i="5"/>
  <c r="G142" i="5"/>
  <c r="F142" i="5"/>
  <c r="E142" i="5"/>
  <c r="D142" i="5"/>
  <c r="I141" i="5"/>
  <c r="H141" i="5"/>
  <c r="G141" i="5"/>
  <c r="F141" i="5"/>
  <c r="E141" i="5"/>
  <c r="D141" i="5"/>
  <c r="I140" i="5"/>
  <c r="H140" i="5"/>
  <c r="G140" i="5"/>
  <c r="F140" i="5"/>
  <c r="E140" i="5"/>
  <c r="D140" i="5"/>
  <c r="I139" i="5"/>
  <c r="H139" i="5"/>
  <c r="G139" i="5"/>
  <c r="F139" i="5"/>
  <c r="E139" i="5"/>
  <c r="D139" i="5"/>
  <c r="I138" i="5"/>
  <c r="H138" i="5"/>
  <c r="G138" i="5"/>
  <c r="F138" i="5"/>
  <c r="E138" i="5"/>
  <c r="D138" i="5"/>
  <c r="I137" i="5"/>
  <c r="H137" i="5"/>
  <c r="G137" i="5"/>
  <c r="F137" i="5"/>
  <c r="E137" i="5"/>
  <c r="D137" i="5"/>
  <c r="I136" i="5"/>
  <c r="H136" i="5"/>
  <c r="G136" i="5"/>
  <c r="F136" i="5"/>
  <c r="E136" i="5"/>
  <c r="D136" i="5"/>
  <c r="I135" i="5"/>
  <c r="H135" i="5"/>
  <c r="G135" i="5"/>
  <c r="F135" i="5"/>
  <c r="E135" i="5"/>
  <c r="D135" i="5"/>
  <c r="I134" i="5"/>
  <c r="H134" i="5"/>
  <c r="G134" i="5"/>
  <c r="F134" i="5"/>
  <c r="E134" i="5"/>
  <c r="D134" i="5"/>
  <c r="I133" i="5"/>
  <c r="H133" i="5"/>
  <c r="G133" i="5"/>
  <c r="F133" i="5"/>
  <c r="E133" i="5"/>
  <c r="D133" i="5"/>
  <c r="I132" i="5"/>
  <c r="H132" i="5"/>
  <c r="G132" i="5"/>
  <c r="F132" i="5"/>
  <c r="E132" i="5"/>
  <c r="D132" i="5"/>
  <c r="I131" i="5"/>
  <c r="H131" i="5"/>
  <c r="G131" i="5"/>
  <c r="F131" i="5"/>
  <c r="E131" i="5"/>
  <c r="D131" i="5"/>
  <c r="I130" i="5"/>
  <c r="H130" i="5"/>
  <c r="G130" i="5"/>
  <c r="F130" i="5"/>
  <c r="E130" i="5"/>
  <c r="D130" i="5"/>
  <c r="I129" i="5"/>
  <c r="H129" i="5"/>
  <c r="G129" i="5"/>
  <c r="F129" i="5"/>
  <c r="E129" i="5"/>
  <c r="D129" i="5"/>
  <c r="I128" i="5"/>
  <c r="H128" i="5"/>
  <c r="G128" i="5"/>
  <c r="F128" i="5"/>
  <c r="E128" i="5"/>
  <c r="D128" i="5"/>
  <c r="I127" i="5"/>
  <c r="H127" i="5"/>
  <c r="G127" i="5"/>
  <c r="F127" i="5"/>
  <c r="E127" i="5"/>
  <c r="D127" i="5"/>
  <c r="I126" i="5"/>
  <c r="H126" i="5"/>
  <c r="G126" i="5"/>
  <c r="F126" i="5"/>
  <c r="E126" i="5"/>
  <c r="D126" i="5"/>
  <c r="I125" i="5"/>
  <c r="H125" i="5"/>
  <c r="G125" i="5"/>
  <c r="F125" i="5"/>
  <c r="E125" i="5"/>
  <c r="D125" i="5"/>
  <c r="I124" i="5"/>
  <c r="H124" i="5"/>
  <c r="G124" i="5"/>
  <c r="F124" i="5"/>
  <c r="E124" i="5"/>
  <c r="D124" i="5"/>
  <c r="I123" i="5"/>
  <c r="H123" i="5"/>
  <c r="G123" i="5"/>
  <c r="F123" i="5"/>
  <c r="E123" i="5"/>
  <c r="D123" i="5"/>
  <c r="I122" i="5"/>
  <c r="H122" i="5"/>
  <c r="G122" i="5"/>
  <c r="F122" i="5"/>
  <c r="E122" i="5"/>
  <c r="D122" i="5"/>
  <c r="I121" i="5"/>
  <c r="H121" i="5"/>
  <c r="G121" i="5"/>
  <c r="F121" i="5"/>
  <c r="E121" i="5"/>
  <c r="D121" i="5"/>
  <c r="I120" i="5"/>
  <c r="H120" i="5"/>
  <c r="G120" i="5"/>
  <c r="F120" i="5"/>
  <c r="E120" i="5"/>
  <c r="D120" i="5"/>
  <c r="I119" i="5"/>
  <c r="H119" i="5"/>
  <c r="G119" i="5"/>
  <c r="F119" i="5"/>
  <c r="E119" i="5"/>
  <c r="D119" i="5"/>
  <c r="I118" i="5"/>
  <c r="H118" i="5"/>
  <c r="G118" i="5"/>
  <c r="F118" i="5"/>
  <c r="E118" i="5"/>
  <c r="D118" i="5"/>
  <c r="I117" i="5"/>
  <c r="H117" i="5"/>
  <c r="G117" i="5"/>
  <c r="F117" i="5"/>
  <c r="E117" i="5"/>
  <c r="D117" i="5"/>
  <c r="I116" i="5"/>
  <c r="H116" i="5"/>
  <c r="G116" i="5"/>
  <c r="F116" i="5"/>
  <c r="E116" i="5"/>
  <c r="D116" i="5"/>
  <c r="I115" i="5"/>
  <c r="H115" i="5"/>
  <c r="G115" i="5"/>
  <c r="F115" i="5"/>
  <c r="E115" i="5"/>
  <c r="D115" i="5"/>
  <c r="I114" i="5"/>
  <c r="H114" i="5"/>
  <c r="G114" i="5"/>
  <c r="F114" i="5"/>
  <c r="E114" i="5"/>
  <c r="D114" i="5"/>
  <c r="I113" i="5"/>
  <c r="H113" i="5"/>
  <c r="G113" i="5"/>
  <c r="F113" i="5"/>
  <c r="E113" i="5"/>
  <c r="D113" i="5"/>
  <c r="I112" i="5"/>
  <c r="H112" i="5"/>
  <c r="G112" i="5"/>
  <c r="F112" i="5"/>
  <c r="E112" i="5"/>
  <c r="D112" i="5"/>
  <c r="I111" i="5"/>
  <c r="H111" i="5"/>
  <c r="G111" i="5"/>
  <c r="F111" i="5"/>
  <c r="E111" i="5"/>
  <c r="D111" i="5"/>
  <c r="I110" i="5"/>
  <c r="H110" i="5"/>
  <c r="G110" i="5"/>
  <c r="F110" i="5"/>
  <c r="E110" i="5"/>
  <c r="D110" i="5"/>
  <c r="I109" i="5"/>
  <c r="H109" i="5"/>
  <c r="G109" i="5"/>
  <c r="F109" i="5"/>
  <c r="E109" i="5"/>
  <c r="D109" i="5"/>
  <c r="I108" i="5"/>
  <c r="H108" i="5"/>
  <c r="G108" i="5"/>
  <c r="F108" i="5"/>
  <c r="E108" i="5"/>
  <c r="D108" i="5"/>
  <c r="I107" i="5"/>
  <c r="H107" i="5"/>
  <c r="G107" i="5"/>
  <c r="F107" i="5"/>
  <c r="E107" i="5"/>
  <c r="D107" i="5"/>
  <c r="I106" i="5"/>
  <c r="H106" i="5"/>
  <c r="G106" i="5"/>
  <c r="F106" i="5"/>
  <c r="E106" i="5"/>
  <c r="D106" i="5"/>
  <c r="I105" i="5"/>
  <c r="H105" i="5"/>
  <c r="G105" i="5"/>
  <c r="F105" i="5"/>
  <c r="E105" i="5"/>
  <c r="D105" i="5"/>
  <c r="I104" i="5"/>
  <c r="H104" i="5"/>
  <c r="G104" i="5"/>
  <c r="F104" i="5"/>
  <c r="E104" i="5"/>
  <c r="D104" i="5"/>
  <c r="I103" i="5"/>
  <c r="H103" i="5"/>
  <c r="G103" i="5"/>
  <c r="F103" i="5"/>
  <c r="E103" i="5"/>
  <c r="D103" i="5"/>
  <c r="I102" i="5"/>
  <c r="H102" i="5"/>
  <c r="G102" i="5"/>
  <c r="F102" i="5"/>
  <c r="E102" i="5"/>
  <c r="D102" i="5"/>
  <c r="I101" i="5"/>
  <c r="H101" i="5"/>
  <c r="G101" i="5"/>
  <c r="F101" i="5"/>
  <c r="E101" i="5"/>
  <c r="D101" i="5"/>
  <c r="I100" i="5"/>
  <c r="H100" i="5"/>
  <c r="G100" i="5"/>
  <c r="F100" i="5"/>
  <c r="E100" i="5"/>
  <c r="D100" i="5"/>
  <c r="I99" i="5"/>
  <c r="H99" i="5"/>
  <c r="G99" i="5"/>
  <c r="F99" i="5"/>
  <c r="E99" i="5"/>
  <c r="D99" i="5"/>
  <c r="I98" i="5"/>
  <c r="H98" i="5"/>
  <c r="G98" i="5"/>
  <c r="F98" i="5"/>
  <c r="E98" i="5"/>
  <c r="D98" i="5"/>
  <c r="I97" i="5"/>
  <c r="H97" i="5"/>
  <c r="G97" i="5"/>
  <c r="F97" i="5"/>
  <c r="E97" i="5"/>
  <c r="D97" i="5"/>
  <c r="I96" i="5"/>
  <c r="H96" i="5"/>
  <c r="G96" i="5"/>
  <c r="F96" i="5"/>
  <c r="E96" i="5"/>
  <c r="D96" i="5"/>
  <c r="I95" i="5"/>
  <c r="H95" i="5"/>
  <c r="G95" i="5"/>
  <c r="F95" i="5"/>
  <c r="E95" i="5"/>
  <c r="D95" i="5"/>
  <c r="I94" i="5"/>
  <c r="H94" i="5"/>
  <c r="G94" i="5"/>
  <c r="F94" i="5"/>
  <c r="E94" i="5"/>
  <c r="D94" i="5"/>
  <c r="I93" i="5"/>
  <c r="H93" i="5"/>
  <c r="G93" i="5"/>
  <c r="F93" i="5"/>
  <c r="E93" i="5"/>
  <c r="D93" i="5"/>
  <c r="I92" i="5"/>
  <c r="H92" i="5"/>
  <c r="G92" i="5"/>
  <c r="F92" i="5"/>
  <c r="E92" i="5"/>
  <c r="D92" i="5"/>
  <c r="I91" i="5"/>
  <c r="H91" i="5"/>
  <c r="G91" i="5"/>
  <c r="F91" i="5"/>
  <c r="E91" i="5"/>
  <c r="D91" i="5"/>
  <c r="I90" i="5"/>
  <c r="H90" i="5"/>
  <c r="G90" i="5"/>
  <c r="F90" i="5"/>
  <c r="E90" i="5"/>
  <c r="D90" i="5"/>
  <c r="I89" i="5"/>
  <c r="H89" i="5"/>
  <c r="G89" i="5"/>
  <c r="F89" i="5"/>
  <c r="E89" i="5"/>
  <c r="D89" i="5"/>
  <c r="I88" i="5"/>
  <c r="H88" i="5"/>
  <c r="G88" i="5"/>
  <c r="F88" i="5"/>
  <c r="E88" i="5"/>
  <c r="D88" i="5"/>
  <c r="I87" i="5"/>
  <c r="H87" i="5"/>
  <c r="G87" i="5"/>
  <c r="F87" i="5"/>
  <c r="E87" i="5"/>
  <c r="D87" i="5"/>
  <c r="I86" i="5"/>
  <c r="H86" i="5"/>
  <c r="G86" i="5"/>
  <c r="F86" i="5"/>
  <c r="E86" i="5"/>
  <c r="D86" i="5"/>
  <c r="I85" i="5"/>
  <c r="H85" i="5"/>
  <c r="G85" i="5"/>
  <c r="F85" i="5"/>
  <c r="E85" i="5"/>
  <c r="D85" i="5"/>
  <c r="I84" i="5"/>
  <c r="H84" i="5"/>
  <c r="G84" i="5"/>
  <c r="F84" i="5"/>
  <c r="E84" i="5"/>
  <c r="D84" i="5"/>
  <c r="I83" i="5"/>
  <c r="H83" i="5"/>
  <c r="G83" i="5"/>
  <c r="F83" i="5"/>
  <c r="E83" i="5"/>
  <c r="D83" i="5"/>
  <c r="I82" i="5"/>
  <c r="H82" i="5"/>
  <c r="G82" i="5"/>
  <c r="F82" i="5"/>
  <c r="E82" i="5"/>
  <c r="D82" i="5"/>
  <c r="I81" i="5"/>
  <c r="H81" i="5"/>
  <c r="G81" i="5"/>
  <c r="F81" i="5"/>
  <c r="E81" i="5"/>
  <c r="D81" i="5"/>
  <c r="I80" i="5"/>
  <c r="H80" i="5"/>
  <c r="G80" i="5"/>
  <c r="F80" i="5"/>
  <c r="E80" i="5"/>
  <c r="D80" i="5"/>
  <c r="I79" i="5"/>
  <c r="H79" i="5"/>
  <c r="G79" i="5"/>
  <c r="F79" i="5"/>
  <c r="E79" i="5"/>
  <c r="D79" i="5"/>
  <c r="I78" i="5"/>
  <c r="H78" i="5"/>
  <c r="G78" i="5"/>
  <c r="F78" i="5"/>
  <c r="E78" i="5"/>
  <c r="D78" i="5"/>
  <c r="I77" i="5"/>
  <c r="H77" i="5"/>
  <c r="G77" i="5"/>
  <c r="F77" i="5"/>
  <c r="E77" i="5"/>
  <c r="D77" i="5"/>
  <c r="I76" i="5"/>
  <c r="H76" i="5"/>
  <c r="G76" i="5"/>
  <c r="F76" i="5"/>
  <c r="E76" i="5"/>
  <c r="D76" i="5"/>
  <c r="I75" i="5"/>
  <c r="H75" i="5"/>
  <c r="G75" i="5"/>
  <c r="F75" i="5"/>
  <c r="E75" i="5"/>
  <c r="D75" i="5"/>
  <c r="I74" i="5"/>
  <c r="H74" i="5"/>
  <c r="G74" i="5"/>
  <c r="F74" i="5"/>
  <c r="E74" i="5"/>
  <c r="D74" i="5"/>
  <c r="I73" i="5"/>
  <c r="H73" i="5"/>
  <c r="G73" i="5"/>
  <c r="F73" i="5"/>
  <c r="E73" i="5"/>
  <c r="D73" i="5"/>
  <c r="I72" i="5"/>
  <c r="H72" i="5"/>
  <c r="G72" i="5"/>
  <c r="F72" i="5"/>
  <c r="E72" i="5"/>
  <c r="D72" i="5"/>
  <c r="I71" i="5"/>
  <c r="H71" i="5"/>
  <c r="G71" i="5"/>
  <c r="F71" i="5"/>
  <c r="E71" i="5"/>
  <c r="D71" i="5"/>
  <c r="I70" i="5"/>
  <c r="H70" i="5"/>
  <c r="G70" i="5"/>
  <c r="F70" i="5"/>
  <c r="E70" i="5"/>
  <c r="D70" i="5"/>
  <c r="I69" i="5"/>
  <c r="H69" i="5"/>
  <c r="G69" i="5"/>
  <c r="F69" i="5"/>
  <c r="E69" i="5"/>
  <c r="D69" i="5"/>
  <c r="I68" i="5"/>
  <c r="H68" i="5"/>
  <c r="G68" i="5"/>
  <c r="F68" i="5"/>
  <c r="E68" i="5"/>
  <c r="D68" i="5"/>
  <c r="I67" i="5"/>
  <c r="H67" i="5"/>
  <c r="G67" i="5"/>
  <c r="F67" i="5"/>
  <c r="E67" i="5"/>
  <c r="D67" i="5"/>
  <c r="I66" i="5"/>
  <c r="H66" i="5"/>
  <c r="G66" i="5"/>
  <c r="F66" i="5"/>
  <c r="E66" i="5"/>
  <c r="D66" i="5"/>
  <c r="I65" i="5"/>
  <c r="H65" i="5"/>
  <c r="G65" i="5"/>
  <c r="F65" i="5"/>
  <c r="E65" i="5"/>
  <c r="D65" i="5"/>
  <c r="I64" i="5"/>
  <c r="H64" i="5"/>
  <c r="G64" i="5"/>
  <c r="F64" i="5"/>
  <c r="E64" i="5"/>
  <c r="D64" i="5"/>
  <c r="I63" i="5"/>
  <c r="H63" i="5"/>
  <c r="G63" i="5"/>
  <c r="F63" i="5"/>
  <c r="E63" i="5"/>
  <c r="D63" i="5"/>
  <c r="I62" i="5"/>
  <c r="H62" i="5"/>
  <c r="G62" i="5"/>
  <c r="F62" i="5"/>
  <c r="E62" i="5"/>
  <c r="D62" i="5"/>
  <c r="I61" i="5"/>
  <c r="H61" i="5"/>
  <c r="G61" i="5"/>
  <c r="F61" i="5"/>
  <c r="E61" i="5"/>
  <c r="D61" i="5"/>
  <c r="I60" i="5"/>
  <c r="H60" i="5"/>
  <c r="G60" i="5"/>
  <c r="F60" i="5"/>
  <c r="E60" i="5"/>
  <c r="D60" i="5"/>
  <c r="I59" i="5"/>
  <c r="H59" i="5"/>
  <c r="G59" i="5"/>
  <c r="F59" i="5"/>
  <c r="E59" i="5"/>
  <c r="D59" i="5"/>
  <c r="I58" i="5"/>
  <c r="H58" i="5"/>
  <c r="G58" i="5"/>
  <c r="F58" i="5"/>
  <c r="E58" i="5"/>
  <c r="D58" i="5"/>
  <c r="I57" i="5"/>
  <c r="H57" i="5"/>
  <c r="G57" i="5"/>
  <c r="F57" i="5"/>
  <c r="E57" i="5"/>
  <c r="D57" i="5"/>
  <c r="I56" i="5"/>
  <c r="H56" i="5"/>
  <c r="G56" i="5"/>
  <c r="F56" i="5"/>
  <c r="E56" i="5"/>
  <c r="D56" i="5"/>
  <c r="I55" i="5"/>
  <c r="H55" i="5"/>
  <c r="G55" i="5"/>
  <c r="F55" i="5"/>
  <c r="E55" i="5"/>
  <c r="D55" i="5"/>
  <c r="I54" i="5"/>
  <c r="H54" i="5"/>
  <c r="G54" i="5"/>
  <c r="F54" i="5"/>
  <c r="E54" i="5"/>
  <c r="D54" i="5"/>
  <c r="I53" i="5"/>
  <c r="H53" i="5"/>
  <c r="G53" i="5"/>
  <c r="F53" i="5"/>
  <c r="E53" i="5"/>
  <c r="D53" i="5"/>
  <c r="I52" i="5"/>
  <c r="H52" i="5"/>
  <c r="G52" i="5"/>
  <c r="F52" i="5"/>
  <c r="E52" i="5"/>
  <c r="D52" i="5"/>
  <c r="I51" i="5"/>
  <c r="H51" i="5"/>
  <c r="G51" i="5"/>
  <c r="F51" i="5"/>
  <c r="E51" i="5"/>
  <c r="D51" i="5"/>
  <c r="I50" i="5"/>
  <c r="H50" i="5"/>
  <c r="G50" i="5"/>
  <c r="F50" i="5"/>
  <c r="E50" i="5"/>
  <c r="D50" i="5"/>
  <c r="I49" i="5"/>
  <c r="H49" i="5"/>
  <c r="G49" i="5"/>
  <c r="F49" i="5"/>
  <c r="E49" i="5"/>
  <c r="D49" i="5"/>
  <c r="I48" i="5"/>
  <c r="H48" i="5"/>
  <c r="G48" i="5"/>
  <c r="F48" i="5"/>
  <c r="E48" i="5"/>
  <c r="D48" i="5"/>
  <c r="I47" i="5"/>
  <c r="H47" i="5"/>
  <c r="G47" i="5"/>
  <c r="F47" i="5"/>
  <c r="E47" i="5"/>
  <c r="D47" i="5"/>
  <c r="I46" i="5"/>
  <c r="H46" i="5"/>
  <c r="G46" i="5"/>
  <c r="F46" i="5"/>
  <c r="E46" i="5"/>
  <c r="D46" i="5"/>
  <c r="I45" i="5"/>
  <c r="H45" i="5"/>
  <c r="G45" i="5"/>
  <c r="F45" i="5"/>
  <c r="E45" i="5"/>
  <c r="D45" i="5"/>
  <c r="I44" i="5"/>
  <c r="H44" i="5"/>
  <c r="G44" i="5"/>
  <c r="F44" i="5"/>
  <c r="E44" i="5"/>
  <c r="D44" i="5"/>
  <c r="I43" i="5"/>
  <c r="H43" i="5"/>
  <c r="G43" i="5"/>
  <c r="F43" i="5"/>
  <c r="E43" i="5"/>
  <c r="D43" i="5"/>
  <c r="I42" i="5"/>
  <c r="H42" i="5"/>
  <c r="G42" i="5"/>
  <c r="F42" i="5"/>
  <c r="E42" i="5"/>
  <c r="D42" i="5"/>
  <c r="I41" i="5"/>
  <c r="H41" i="5"/>
  <c r="G41" i="5"/>
  <c r="F41" i="5"/>
  <c r="E41" i="5"/>
  <c r="D41" i="5"/>
  <c r="I40" i="5"/>
  <c r="H40" i="5"/>
  <c r="G40" i="5"/>
  <c r="F40" i="5"/>
  <c r="E40" i="5"/>
  <c r="D40" i="5"/>
  <c r="I39" i="5"/>
  <c r="H39" i="5"/>
  <c r="G39" i="5"/>
  <c r="F39" i="5"/>
  <c r="E39" i="5"/>
  <c r="D39" i="5"/>
  <c r="I38" i="5"/>
  <c r="H38" i="5"/>
  <c r="G38" i="5"/>
  <c r="F38" i="5"/>
  <c r="E38" i="5"/>
  <c r="D38" i="5"/>
  <c r="I37" i="5"/>
  <c r="H37" i="5"/>
  <c r="G37" i="5"/>
  <c r="F37" i="5"/>
  <c r="E37" i="5"/>
  <c r="D37" i="5"/>
  <c r="I36" i="5"/>
  <c r="H36" i="5"/>
  <c r="G36" i="5"/>
  <c r="F36" i="5"/>
  <c r="E36" i="5"/>
  <c r="D36" i="5"/>
  <c r="I35" i="5"/>
  <c r="H35" i="5"/>
  <c r="G35" i="5"/>
  <c r="F35" i="5"/>
  <c r="E35" i="5"/>
  <c r="D35" i="5"/>
  <c r="I34" i="5"/>
  <c r="H34" i="5"/>
  <c r="G34" i="5"/>
  <c r="F34" i="5"/>
  <c r="E34" i="5"/>
  <c r="D34" i="5"/>
  <c r="I33" i="5"/>
  <c r="H33" i="5"/>
  <c r="G33" i="5"/>
  <c r="F33" i="5"/>
  <c r="E33" i="5"/>
  <c r="D33" i="5"/>
  <c r="I32" i="5"/>
  <c r="H32" i="5"/>
  <c r="G32" i="5"/>
  <c r="F32" i="5"/>
  <c r="E32" i="5"/>
  <c r="D32" i="5"/>
  <c r="I31" i="5"/>
  <c r="H31" i="5"/>
  <c r="G31" i="5"/>
  <c r="F31" i="5"/>
  <c r="E31" i="5"/>
  <c r="D31" i="5"/>
  <c r="I30" i="5"/>
  <c r="H30" i="5"/>
  <c r="G30" i="5"/>
  <c r="F30" i="5"/>
  <c r="E30" i="5"/>
  <c r="D30" i="5"/>
  <c r="I29" i="5"/>
  <c r="H29" i="5"/>
  <c r="G29" i="5"/>
  <c r="F29" i="5"/>
  <c r="E29" i="5"/>
  <c r="D29" i="5"/>
  <c r="I28" i="5"/>
  <c r="H28" i="5"/>
  <c r="G28" i="5"/>
  <c r="F28" i="5"/>
  <c r="E28" i="5"/>
  <c r="D28" i="5"/>
  <c r="I27" i="5"/>
  <c r="H27" i="5"/>
  <c r="G27" i="5"/>
  <c r="F27" i="5"/>
  <c r="E27" i="5"/>
  <c r="D27" i="5"/>
  <c r="I26" i="5"/>
  <c r="H26" i="5"/>
  <c r="G26" i="5"/>
  <c r="F26" i="5"/>
  <c r="E26" i="5"/>
  <c r="D26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H23" i="5"/>
  <c r="G23" i="5"/>
  <c r="F23" i="5"/>
  <c r="E23" i="5"/>
  <c r="D23" i="5"/>
  <c r="I22" i="5"/>
  <c r="H22" i="5"/>
  <c r="G22" i="5"/>
  <c r="F22" i="5"/>
  <c r="E22" i="5"/>
  <c r="D22" i="5"/>
  <c r="I21" i="5"/>
  <c r="H21" i="5"/>
  <c r="G21" i="5"/>
  <c r="F21" i="5"/>
  <c r="E21" i="5"/>
  <c r="D21" i="5"/>
  <c r="I20" i="5"/>
  <c r="H20" i="5"/>
  <c r="G20" i="5"/>
  <c r="F20" i="5"/>
  <c r="E20" i="5"/>
  <c r="D20" i="5"/>
  <c r="I19" i="5"/>
  <c r="H19" i="5"/>
  <c r="G19" i="5"/>
  <c r="F19" i="5"/>
  <c r="E19" i="5"/>
  <c r="D19" i="5"/>
  <c r="I18" i="5"/>
  <c r="H18" i="5"/>
  <c r="G18" i="5"/>
  <c r="F18" i="5"/>
  <c r="E18" i="5"/>
  <c r="D18" i="5"/>
  <c r="I17" i="5"/>
  <c r="H17" i="5"/>
  <c r="G17" i="5"/>
  <c r="F17" i="5"/>
  <c r="E17" i="5"/>
  <c r="D17" i="5"/>
  <c r="I16" i="5"/>
  <c r="H16" i="5"/>
  <c r="G16" i="5"/>
  <c r="F16" i="5"/>
  <c r="E16" i="5"/>
  <c r="D16" i="5"/>
  <c r="I15" i="5"/>
  <c r="H15" i="5"/>
  <c r="G15" i="5"/>
  <c r="F15" i="5"/>
  <c r="E15" i="5"/>
  <c r="D15" i="5"/>
  <c r="I14" i="5"/>
  <c r="H14" i="5"/>
  <c r="G14" i="5"/>
  <c r="F14" i="5"/>
  <c r="E14" i="5"/>
  <c r="D14" i="5"/>
  <c r="I13" i="5"/>
  <c r="H13" i="5"/>
  <c r="G13" i="5"/>
  <c r="F13" i="5"/>
  <c r="E13" i="5"/>
  <c r="D13" i="5"/>
  <c r="I12" i="5"/>
  <c r="H12" i="5"/>
  <c r="G12" i="5"/>
  <c r="F12" i="5"/>
  <c r="E12" i="5"/>
  <c r="D12" i="5"/>
  <c r="I11" i="5"/>
  <c r="H11" i="5"/>
  <c r="G11" i="5"/>
  <c r="F11" i="5"/>
  <c r="E11" i="5"/>
  <c r="D11" i="5"/>
  <c r="I10" i="5"/>
  <c r="H10" i="5"/>
  <c r="G10" i="5"/>
  <c r="F10" i="5"/>
  <c r="E10" i="5"/>
  <c r="D10" i="5"/>
  <c r="I9" i="5"/>
  <c r="H9" i="5"/>
  <c r="G9" i="5"/>
  <c r="F9" i="5"/>
  <c r="E9" i="5"/>
  <c r="D9" i="5"/>
  <c r="I8" i="5"/>
  <c r="H8" i="5"/>
  <c r="G8" i="5"/>
  <c r="F8" i="5"/>
  <c r="E8" i="5"/>
  <c r="D8" i="5"/>
  <c r="I7" i="5"/>
  <c r="H7" i="5"/>
  <c r="G7" i="5"/>
  <c r="F7" i="5"/>
  <c r="E7" i="5"/>
  <c r="D7" i="5"/>
  <c r="I6" i="5"/>
  <c r="H6" i="5"/>
  <c r="G6" i="5"/>
  <c r="F6" i="5"/>
  <c r="E6" i="5"/>
  <c r="D6" i="5"/>
  <c r="I5" i="5"/>
  <c r="H5" i="5"/>
  <c r="G5" i="5"/>
  <c r="F5" i="5"/>
  <c r="E5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1" i="5"/>
  <c r="B10" i="5"/>
  <c r="B9" i="5"/>
  <c r="B8" i="5"/>
  <c r="B7" i="5"/>
  <c r="B6" i="5"/>
  <c r="V2" i="5"/>
  <c r="U2" i="5"/>
  <c r="Y2" i="5"/>
  <c r="X2" i="5"/>
  <c r="W2" i="5"/>
  <c r="I3" i="3"/>
  <c r="H3" i="3"/>
  <c r="G3" i="3"/>
  <c r="F3" i="3"/>
  <c r="N5" i="5" l="1"/>
  <c r="L6" i="5"/>
  <c r="P6" i="5"/>
  <c r="N7" i="5"/>
  <c r="L8" i="5"/>
  <c r="P8" i="5"/>
  <c r="N9" i="5"/>
  <c r="L10" i="5"/>
  <c r="P10" i="5"/>
  <c r="N11" i="5"/>
  <c r="L12" i="5"/>
  <c r="P12" i="5"/>
  <c r="N13" i="5"/>
  <c r="L14" i="5"/>
  <c r="P14" i="5"/>
  <c r="N15" i="5"/>
  <c r="L16" i="5"/>
  <c r="P16" i="5"/>
  <c r="N17" i="5"/>
  <c r="L18" i="5"/>
  <c r="P18" i="5"/>
  <c r="N19" i="5"/>
  <c r="L20" i="5"/>
  <c r="P20" i="5"/>
  <c r="N21" i="5"/>
  <c r="L22" i="5"/>
  <c r="P22" i="5"/>
  <c r="N23" i="5"/>
  <c r="L24" i="5"/>
  <c r="P24" i="5"/>
  <c r="N25" i="5"/>
  <c r="L26" i="5"/>
  <c r="P26" i="5"/>
  <c r="N27" i="5"/>
  <c r="L28" i="5"/>
  <c r="P28" i="5"/>
  <c r="N29" i="5"/>
  <c r="L30" i="5"/>
  <c r="P30" i="5"/>
  <c r="N31" i="5"/>
  <c r="L32" i="5"/>
  <c r="P32" i="5"/>
  <c r="N33" i="5"/>
  <c r="L34" i="5"/>
  <c r="P34" i="5"/>
  <c r="N35" i="5"/>
  <c r="L36" i="5"/>
  <c r="P36" i="5"/>
  <c r="N37" i="5"/>
  <c r="L38" i="5"/>
  <c r="P38" i="5"/>
  <c r="N39" i="5"/>
  <c r="L40" i="5"/>
  <c r="P40" i="5"/>
  <c r="N41" i="5"/>
  <c r="L42" i="5"/>
  <c r="P42" i="5"/>
  <c r="N43" i="5"/>
  <c r="L44" i="5"/>
  <c r="P44" i="5"/>
  <c r="N45" i="5"/>
  <c r="L46" i="5"/>
  <c r="P46" i="5"/>
  <c r="N47" i="5"/>
  <c r="L48" i="5"/>
  <c r="P48" i="5"/>
  <c r="N49" i="5"/>
  <c r="L50" i="5"/>
  <c r="P50" i="5"/>
  <c r="N51" i="5"/>
  <c r="L52" i="5"/>
  <c r="P52" i="5"/>
  <c r="N53" i="5"/>
  <c r="L54" i="5"/>
  <c r="P54" i="5"/>
  <c r="N55" i="5"/>
  <c r="L56" i="5"/>
  <c r="P56" i="5"/>
  <c r="N57" i="5"/>
  <c r="L58" i="5"/>
  <c r="P58" i="5"/>
  <c r="N59" i="5"/>
  <c r="L60" i="5"/>
  <c r="O5" i="5"/>
  <c r="M6" i="5"/>
  <c r="Q6" i="5"/>
  <c r="O7" i="5"/>
  <c r="M8" i="5"/>
  <c r="Q8" i="5"/>
  <c r="O9" i="5"/>
  <c r="M10" i="5"/>
  <c r="Q10" i="5"/>
  <c r="O11" i="5"/>
  <c r="M12" i="5"/>
  <c r="Q12" i="5"/>
  <c r="O13" i="5"/>
  <c r="M14" i="5"/>
  <c r="Q14" i="5"/>
  <c r="O15" i="5"/>
  <c r="M16" i="5"/>
  <c r="Q16" i="5"/>
  <c r="O17" i="5"/>
  <c r="M18" i="5"/>
  <c r="Q18" i="5"/>
  <c r="O19" i="5"/>
  <c r="M20" i="5"/>
  <c r="Q20" i="5"/>
  <c r="O21" i="5"/>
  <c r="M22" i="5"/>
  <c r="Q22" i="5"/>
  <c r="O23" i="5"/>
  <c r="M24" i="5"/>
  <c r="Q24" i="5"/>
  <c r="O25" i="5"/>
  <c r="M26" i="5"/>
  <c r="Q26" i="5"/>
  <c r="O27" i="5"/>
  <c r="M28" i="5"/>
  <c r="Q28" i="5"/>
  <c r="O29" i="5"/>
  <c r="M30" i="5"/>
  <c r="Q30" i="5"/>
  <c r="O31" i="5"/>
  <c r="M32" i="5"/>
  <c r="Q32" i="5"/>
  <c r="O33" i="5"/>
  <c r="M34" i="5"/>
  <c r="Q34" i="5"/>
  <c r="O35" i="5"/>
  <c r="M36" i="5"/>
  <c r="Q36" i="5"/>
  <c r="O37" i="5"/>
  <c r="M38" i="5"/>
  <c r="Q38" i="5"/>
  <c r="O39" i="5"/>
  <c r="M40" i="5"/>
  <c r="Q40" i="5"/>
  <c r="O41" i="5"/>
  <c r="M42" i="5"/>
  <c r="Q42" i="5"/>
  <c r="O43" i="5"/>
  <c r="M44" i="5"/>
  <c r="Q44" i="5"/>
  <c r="O45" i="5"/>
  <c r="M46" i="5"/>
  <c r="Q46" i="5"/>
  <c r="O47" i="5"/>
  <c r="M48" i="5"/>
  <c r="Q48" i="5"/>
  <c r="O49" i="5"/>
  <c r="M50" i="5"/>
  <c r="Q50" i="5"/>
  <c r="O51" i="5"/>
  <c r="M52" i="5"/>
  <c r="Q52" i="5"/>
  <c r="O53" i="5"/>
  <c r="M54" i="5"/>
  <c r="Q54" i="5"/>
  <c r="O55" i="5"/>
  <c r="M56" i="5"/>
  <c r="Q56" i="5"/>
  <c r="O57" i="5"/>
  <c r="M58" i="5"/>
  <c r="Q58" i="5"/>
  <c r="O59" i="5"/>
  <c r="M60" i="5"/>
  <c r="Q60" i="5"/>
  <c r="L5" i="5"/>
  <c r="P5" i="5"/>
  <c r="N6" i="5"/>
  <c r="L7" i="5"/>
  <c r="P7" i="5"/>
  <c r="N8" i="5"/>
  <c r="L9" i="5"/>
  <c r="P9" i="5"/>
  <c r="N10" i="5"/>
  <c r="L11" i="5"/>
  <c r="P11" i="5"/>
  <c r="N12" i="5"/>
  <c r="L13" i="5"/>
  <c r="P13" i="5"/>
  <c r="N14" i="5"/>
  <c r="L15" i="5"/>
  <c r="P15" i="5"/>
  <c r="N16" i="5"/>
  <c r="L17" i="5"/>
  <c r="P17" i="5"/>
  <c r="N18" i="5"/>
  <c r="L19" i="5"/>
  <c r="P19" i="5"/>
  <c r="N20" i="5"/>
  <c r="L21" i="5"/>
  <c r="P21" i="5"/>
  <c r="N22" i="5"/>
  <c r="L23" i="5"/>
  <c r="P23" i="5"/>
  <c r="N24" i="5"/>
  <c r="L25" i="5"/>
  <c r="P25" i="5"/>
  <c r="N26" i="5"/>
  <c r="L27" i="5"/>
  <c r="P27" i="5"/>
  <c r="N28" i="5"/>
  <c r="L29" i="5"/>
  <c r="P29" i="5"/>
  <c r="N30" i="5"/>
  <c r="L31" i="5"/>
  <c r="P31" i="5"/>
  <c r="N32" i="5"/>
  <c r="L33" i="5"/>
  <c r="P33" i="5"/>
  <c r="N34" i="5"/>
  <c r="L35" i="5"/>
  <c r="P35" i="5"/>
  <c r="N36" i="5"/>
  <c r="L37" i="5"/>
  <c r="P37" i="5"/>
  <c r="N38" i="5"/>
  <c r="L39" i="5"/>
  <c r="P39" i="5"/>
  <c r="N40" i="5"/>
  <c r="L41" i="5"/>
  <c r="P41" i="5"/>
  <c r="N42" i="5"/>
  <c r="L43" i="5"/>
  <c r="P43" i="5"/>
  <c r="N44" i="5"/>
  <c r="L45" i="5"/>
  <c r="P45" i="5"/>
  <c r="N46" i="5"/>
  <c r="L47" i="5"/>
  <c r="P47" i="5"/>
  <c r="N48" i="5"/>
  <c r="L49" i="5"/>
  <c r="P49" i="5"/>
  <c r="N50" i="5"/>
  <c r="L51" i="5"/>
  <c r="P51" i="5"/>
  <c r="N52" i="5"/>
  <c r="L53" i="5"/>
  <c r="P53" i="5"/>
  <c r="N54" i="5"/>
  <c r="L55" i="5"/>
  <c r="P55" i="5"/>
  <c r="N56" i="5"/>
  <c r="L57" i="5"/>
  <c r="P57" i="5"/>
  <c r="N58" i="5"/>
  <c r="L59" i="5"/>
  <c r="P59" i="5"/>
  <c r="N60" i="5"/>
  <c r="M5" i="5"/>
  <c r="Q5" i="5"/>
  <c r="O6" i="5"/>
  <c r="M7" i="5"/>
  <c r="Q7" i="5"/>
  <c r="O8" i="5"/>
  <c r="M9" i="5"/>
  <c r="Q9" i="5"/>
  <c r="O10" i="5"/>
  <c r="M11" i="5"/>
  <c r="Q11" i="5"/>
  <c r="O12" i="5"/>
  <c r="M13" i="5"/>
  <c r="Q13" i="5"/>
  <c r="O14" i="5"/>
  <c r="M15" i="5"/>
  <c r="Q15" i="5"/>
  <c r="O16" i="5"/>
  <c r="M17" i="5"/>
  <c r="Q17" i="5"/>
  <c r="O18" i="5"/>
  <c r="M19" i="5"/>
  <c r="Q19" i="5"/>
  <c r="O20" i="5"/>
  <c r="M21" i="5"/>
  <c r="Q21" i="5"/>
  <c r="O22" i="5"/>
  <c r="M23" i="5"/>
  <c r="Q23" i="5"/>
  <c r="O24" i="5"/>
  <c r="M25" i="5"/>
  <c r="Q25" i="5"/>
  <c r="O26" i="5"/>
  <c r="M27" i="5"/>
  <c r="Q27" i="5"/>
  <c r="O28" i="5"/>
  <c r="M29" i="5"/>
  <c r="Q29" i="5"/>
  <c r="O30" i="5"/>
  <c r="M31" i="5"/>
  <c r="Q31" i="5"/>
  <c r="O32" i="5"/>
  <c r="M33" i="5"/>
  <c r="Q33" i="5"/>
  <c r="O34" i="5"/>
  <c r="M35" i="5"/>
  <c r="Q35" i="5"/>
  <c r="O36" i="5"/>
  <c r="M37" i="5"/>
  <c r="Q37" i="5"/>
  <c r="O38" i="5"/>
  <c r="M39" i="5"/>
  <c r="Q39" i="5"/>
  <c r="O40" i="5"/>
  <c r="M41" i="5"/>
  <c r="Q41" i="5"/>
  <c r="O42" i="5"/>
  <c r="M43" i="5"/>
  <c r="Q43" i="5"/>
  <c r="O44" i="5"/>
  <c r="M45" i="5"/>
  <c r="Q45" i="5"/>
  <c r="O46" i="5"/>
  <c r="M47" i="5"/>
  <c r="Q47" i="5"/>
  <c r="O48" i="5"/>
  <c r="M49" i="5"/>
  <c r="Q49" i="5"/>
  <c r="O50" i="5"/>
  <c r="M51" i="5"/>
  <c r="Q51" i="5"/>
  <c r="O52" i="5"/>
  <c r="M53" i="5"/>
  <c r="Q53" i="5"/>
  <c r="O54" i="5"/>
  <c r="M55" i="5"/>
  <c r="Q55" i="5"/>
  <c r="O56" i="5"/>
  <c r="M57" i="5"/>
  <c r="Q57" i="5"/>
  <c r="O58" i="5"/>
  <c r="M59" i="5"/>
  <c r="Q59" i="5"/>
  <c r="O60" i="5"/>
  <c r="P60" i="5"/>
  <c r="N61" i="5"/>
  <c r="L62" i="5"/>
  <c r="P62" i="5"/>
  <c r="N63" i="5"/>
  <c r="L64" i="5"/>
  <c r="P64" i="5"/>
  <c r="N65" i="5"/>
  <c r="L66" i="5"/>
  <c r="P66" i="5"/>
  <c r="N67" i="5"/>
  <c r="L68" i="5"/>
  <c r="P68" i="5"/>
  <c r="N69" i="5"/>
  <c r="L70" i="5"/>
  <c r="P70" i="5"/>
  <c r="N71" i="5"/>
  <c r="L72" i="5"/>
  <c r="P72" i="5"/>
  <c r="N73" i="5"/>
  <c r="L74" i="5"/>
  <c r="P74" i="5"/>
  <c r="N75" i="5"/>
  <c r="L76" i="5"/>
  <c r="P76" i="5"/>
  <c r="N77" i="5"/>
  <c r="L78" i="5"/>
  <c r="P78" i="5"/>
  <c r="N79" i="5"/>
  <c r="L80" i="5"/>
  <c r="P80" i="5"/>
  <c r="N81" i="5"/>
  <c r="L82" i="5"/>
  <c r="P82" i="5"/>
  <c r="N83" i="5"/>
  <c r="L84" i="5"/>
  <c r="P84" i="5"/>
  <c r="N85" i="5"/>
  <c r="L86" i="5"/>
  <c r="P86" i="5"/>
  <c r="N87" i="5"/>
  <c r="L88" i="5"/>
  <c r="P88" i="5"/>
  <c r="N89" i="5"/>
  <c r="L90" i="5"/>
  <c r="P90" i="5"/>
  <c r="N91" i="5"/>
  <c r="L92" i="5"/>
  <c r="P92" i="5"/>
  <c r="N93" i="5"/>
  <c r="L94" i="5"/>
  <c r="P94" i="5"/>
  <c r="N95" i="5"/>
  <c r="L96" i="5"/>
  <c r="P96" i="5"/>
  <c r="N97" i="5"/>
  <c r="L98" i="5"/>
  <c r="P98" i="5"/>
  <c r="N99" i="5"/>
  <c r="L100" i="5"/>
  <c r="P100" i="5"/>
  <c r="N101" i="5"/>
  <c r="L102" i="5"/>
  <c r="P102" i="5"/>
  <c r="N103" i="5"/>
  <c r="L104" i="5"/>
  <c r="P104" i="5"/>
  <c r="N105" i="5"/>
  <c r="L106" i="5"/>
  <c r="P106" i="5"/>
  <c r="N107" i="5"/>
  <c r="L108" i="5"/>
  <c r="P108" i="5"/>
  <c r="N109" i="5"/>
  <c r="L110" i="5"/>
  <c r="P110" i="5"/>
  <c r="N111" i="5"/>
  <c r="L112" i="5"/>
  <c r="P112" i="5"/>
  <c r="N113" i="5"/>
  <c r="L114" i="5"/>
  <c r="P114" i="5"/>
  <c r="N115" i="5"/>
  <c r="L116" i="5"/>
  <c r="P116" i="5"/>
  <c r="N117" i="5"/>
  <c r="L118" i="5"/>
  <c r="P118" i="5"/>
  <c r="N119" i="5"/>
  <c r="L120" i="5"/>
  <c r="P120" i="5"/>
  <c r="N121" i="5"/>
  <c r="L122" i="5"/>
  <c r="P122" i="5"/>
  <c r="N123" i="5"/>
  <c r="L124" i="5"/>
  <c r="P124" i="5"/>
  <c r="N125" i="5"/>
  <c r="L126" i="5"/>
  <c r="P126" i="5"/>
  <c r="N127" i="5"/>
  <c r="L128" i="5"/>
  <c r="P128" i="5"/>
  <c r="N129" i="5"/>
  <c r="L130" i="5"/>
  <c r="P130" i="5"/>
  <c r="N131" i="5"/>
  <c r="L132" i="5"/>
  <c r="P132" i="5"/>
  <c r="N133" i="5"/>
  <c r="L134" i="5"/>
  <c r="P134" i="5"/>
  <c r="N135" i="5"/>
  <c r="L136" i="5"/>
  <c r="P136" i="5"/>
  <c r="N137" i="5"/>
  <c r="L138" i="5"/>
  <c r="P138" i="5"/>
  <c r="N139" i="5"/>
  <c r="L140" i="5"/>
  <c r="P140" i="5"/>
  <c r="N141" i="5"/>
  <c r="L142" i="5"/>
  <c r="P142" i="5"/>
  <c r="N143" i="5"/>
  <c r="L144" i="5"/>
  <c r="P144" i="5"/>
  <c r="N145" i="5"/>
  <c r="L146" i="5"/>
  <c r="P146" i="5"/>
  <c r="N147" i="5"/>
  <c r="L148" i="5"/>
  <c r="P148" i="5"/>
  <c r="N149" i="5"/>
  <c r="L150" i="5"/>
  <c r="P150" i="5"/>
  <c r="N151" i="5"/>
  <c r="L152" i="5"/>
  <c r="P152" i="5"/>
  <c r="N153" i="5"/>
  <c r="L154" i="5"/>
  <c r="P154" i="5"/>
  <c r="N155" i="5"/>
  <c r="L156" i="5"/>
  <c r="P156" i="5"/>
  <c r="N157" i="5"/>
  <c r="L158" i="5"/>
  <c r="P158" i="5"/>
  <c r="N159" i="5"/>
  <c r="L160" i="5"/>
  <c r="P160" i="5"/>
  <c r="N161" i="5"/>
  <c r="L162" i="5"/>
  <c r="P162" i="5"/>
  <c r="N163" i="5"/>
  <c r="L164" i="5"/>
  <c r="P164" i="5"/>
  <c r="N165" i="5"/>
  <c r="L166" i="5"/>
  <c r="P166" i="5"/>
  <c r="N167" i="5"/>
  <c r="L168" i="5"/>
  <c r="P168" i="5"/>
  <c r="N169" i="5"/>
  <c r="L170" i="5"/>
  <c r="P170" i="5"/>
  <c r="N171" i="5"/>
  <c r="L172" i="5"/>
  <c r="P172" i="5"/>
  <c r="N173" i="5"/>
  <c r="O61" i="5"/>
  <c r="M62" i="5"/>
  <c r="Q62" i="5"/>
  <c r="O63" i="5"/>
  <c r="M64" i="5"/>
  <c r="Q64" i="5"/>
  <c r="O65" i="5"/>
  <c r="M66" i="5"/>
  <c r="Q66" i="5"/>
  <c r="O67" i="5"/>
  <c r="M68" i="5"/>
  <c r="Q68" i="5"/>
  <c r="O69" i="5"/>
  <c r="M70" i="5"/>
  <c r="Q70" i="5"/>
  <c r="O71" i="5"/>
  <c r="M72" i="5"/>
  <c r="Q72" i="5"/>
  <c r="O73" i="5"/>
  <c r="M74" i="5"/>
  <c r="Q74" i="5"/>
  <c r="O75" i="5"/>
  <c r="M76" i="5"/>
  <c r="Q76" i="5"/>
  <c r="O77" i="5"/>
  <c r="M78" i="5"/>
  <c r="Q78" i="5"/>
  <c r="O79" i="5"/>
  <c r="M80" i="5"/>
  <c r="Q80" i="5"/>
  <c r="O81" i="5"/>
  <c r="M82" i="5"/>
  <c r="Q82" i="5"/>
  <c r="O83" i="5"/>
  <c r="M84" i="5"/>
  <c r="Q84" i="5"/>
  <c r="O85" i="5"/>
  <c r="M86" i="5"/>
  <c r="Q86" i="5"/>
  <c r="O87" i="5"/>
  <c r="M88" i="5"/>
  <c r="Q88" i="5"/>
  <c r="O89" i="5"/>
  <c r="M90" i="5"/>
  <c r="Q90" i="5"/>
  <c r="O91" i="5"/>
  <c r="M92" i="5"/>
  <c r="Q92" i="5"/>
  <c r="O93" i="5"/>
  <c r="M94" i="5"/>
  <c r="Q94" i="5"/>
  <c r="O95" i="5"/>
  <c r="M96" i="5"/>
  <c r="Q96" i="5"/>
  <c r="O97" i="5"/>
  <c r="M98" i="5"/>
  <c r="Q98" i="5"/>
  <c r="O99" i="5"/>
  <c r="M100" i="5"/>
  <c r="Q100" i="5"/>
  <c r="O101" i="5"/>
  <c r="M102" i="5"/>
  <c r="Q102" i="5"/>
  <c r="O103" i="5"/>
  <c r="M104" i="5"/>
  <c r="Q104" i="5"/>
  <c r="O105" i="5"/>
  <c r="M106" i="5"/>
  <c r="Q106" i="5"/>
  <c r="O107" i="5"/>
  <c r="M108" i="5"/>
  <c r="Q108" i="5"/>
  <c r="O109" i="5"/>
  <c r="M110" i="5"/>
  <c r="Q110" i="5"/>
  <c r="O111" i="5"/>
  <c r="M112" i="5"/>
  <c r="Q112" i="5"/>
  <c r="O113" i="5"/>
  <c r="M114" i="5"/>
  <c r="Q114" i="5"/>
  <c r="O115" i="5"/>
  <c r="M116" i="5"/>
  <c r="Q116" i="5"/>
  <c r="O117" i="5"/>
  <c r="M118" i="5"/>
  <c r="Q118" i="5"/>
  <c r="O119" i="5"/>
  <c r="M120" i="5"/>
  <c r="Q120" i="5"/>
  <c r="O121" i="5"/>
  <c r="M122" i="5"/>
  <c r="Q122" i="5"/>
  <c r="O123" i="5"/>
  <c r="M124" i="5"/>
  <c r="Q124" i="5"/>
  <c r="O125" i="5"/>
  <c r="M126" i="5"/>
  <c r="Q126" i="5"/>
  <c r="O127" i="5"/>
  <c r="M128" i="5"/>
  <c r="Q128" i="5"/>
  <c r="O129" i="5"/>
  <c r="M130" i="5"/>
  <c r="Q130" i="5"/>
  <c r="O131" i="5"/>
  <c r="M132" i="5"/>
  <c r="Q132" i="5"/>
  <c r="O133" i="5"/>
  <c r="M134" i="5"/>
  <c r="Q134" i="5"/>
  <c r="O135" i="5"/>
  <c r="M136" i="5"/>
  <c r="Q136" i="5"/>
  <c r="O137" i="5"/>
  <c r="M138" i="5"/>
  <c r="Q138" i="5"/>
  <c r="O139" i="5"/>
  <c r="M140" i="5"/>
  <c r="Q140" i="5"/>
  <c r="O141" i="5"/>
  <c r="M142" i="5"/>
  <c r="Q142" i="5"/>
  <c r="O143" i="5"/>
  <c r="M144" i="5"/>
  <c r="Q144" i="5"/>
  <c r="O145" i="5"/>
  <c r="M146" i="5"/>
  <c r="Q146" i="5"/>
  <c r="O147" i="5"/>
  <c r="M148" i="5"/>
  <c r="Q148" i="5"/>
  <c r="O149" i="5"/>
  <c r="M150" i="5"/>
  <c r="Q150" i="5"/>
  <c r="O151" i="5"/>
  <c r="M152" i="5"/>
  <c r="Q152" i="5"/>
  <c r="O153" i="5"/>
  <c r="M154" i="5"/>
  <c r="Q154" i="5"/>
  <c r="O155" i="5"/>
  <c r="M156" i="5"/>
  <c r="Q156" i="5"/>
  <c r="O157" i="5"/>
  <c r="M158" i="5"/>
  <c r="Q158" i="5"/>
  <c r="O159" i="5"/>
  <c r="M160" i="5"/>
  <c r="Q160" i="5"/>
  <c r="O161" i="5"/>
  <c r="M162" i="5"/>
  <c r="Q162" i="5"/>
  <c r="O163" i="5"/>
  <c r="M164" i="5"/>
  <c r="Q164" i="5"/>
  <c r="O165" i="5"/>
  <c r="M166" i="5"/>
  <c r="Q166" i="5"/>
  <c r="O167" i="5"/>
  <c r="M168" i="5"/>
  <c r="Q168" i="5"/>
  <c r="O169" i="5"/>
  <c r="M170" i="5"/>
  <c r="Q170" i="5"/>
  <c r="O171" i="5"/>
  <c r="M172" i="5"/>
  <c r="Q172" i="5"/>
  <c r="O173" i="5"/>
  <c r="L61" i="5"/>
  <c r="P61" i="5"/>
  <c r="N62" i="5"/>
  <c r="L63" i="5"/>
  <c r="P63" i="5"/>
  <c r="N64" i="5"/>
  <c r="L65" i="5"/>
  <c r="P65" i="5"/>
  <c r="N66" i="5"/>
  <c r="L67" i="5"/>
  <c r="P67" i="5"/>
  <c r="N68" i="5"/>
  <c r="L69" i="5"/>
  <c r="P69" i="5"/>
  <c r="N70" i="5"/>
  <c r="L71" i="5"/>
  <c r="P71" i="5"/>
  <c r="N72" i="5"/>
  <c r="L73" i="5"/>
  <c r="P73" i="5"/>
  <c r="N74" i="5"/>
  <c r="L75" i="5"/>
  <c r="P75" i="5"/>
  <c r="N76" i="5"/>
  <c r="L77" i="5"/>
  <c r="P77" i="5"/>
  <c r="N78" i="5"/>
  <c r="L79" i="5"/>
  <c r="P79" i="5"/>
  <c r="N80" i="5"/>
  <c r="L81" i="5"/>
  <c r="P81" i="5"/>
  <c r="N82" i="5"/>
  <c r="L83" i="5"/>
  <c r="P83" i="5"/>
  <c r="N84" i="5"/>
  <c r="L85" i="5"/>
  <c r="P85" i="5"/>
  <c r="N86" i="5"/>
  <c r="L87" i="5"/>
  <c r="P87" i="5"/>
  <c r="N88" i="5"/>
  <c r="L89" i="5"/>
  <c r="P89" i="5"/>
  <c r="N90" i="5"/>
  <c r="L91" i="5"/>
  <c r="P91" i="5"/>
  <c r="N92" i="5"/>
  <c r="L93" i="5"/>
  <c r="P93" i="5"/>
  <c r="N94" i="5"/>
  <c r="L95" i="5"/>
  <c r="P95" i="5"/>
  <c r="N96" i="5"/>
  <c r="L97" i="5"/>
  <c r="P97" i="5"/>
  <c r="N98" i="5"/>
  <c r="L99" i="5"/>
  <c r="P99" i="5"/>
  <c r="N100" i="5"/>
  <c r="L101" i="5"/>
  <c r="P101" i="5"/>
  <c r="N102" i="5"/>
  <c r="L103" i="5"/>
  <c r="P103" i="5"/>
  <c r="N104" i="5"/>
  <c r="L105" i="5"/>
  <c r="P105" i="5"/>
  <c r="N106" i="5"/>
  <c r="L107" i="5"/>
  <c r="P107" i="5"/>
  <c r="N108" i="5"/>
  <c r="L109" i="5"/>
  <c r="P109" i="5"/>
  <c r="N110" i="5"/>
  <c r="L111" i="5"/>
  <c r="P111" i="5"/>
  <c r="N112" i="5"/>
  <c r="L113" i="5"/>
  <c r="P113" i="5"/>
  <c r="N114" i="5"/>
  <c r="L115" i="5"/>
  <c r="P115" i="5"/>
  <c r="N116" i="5"/>
  <c r="L117" i="5"/>
  <c r="P117" i="5"/>
  <c r="N118" i="5"/>
  <c r="L119" i="5"/>
  <c r="P119" i="5"/>
  <c r="N120" i="5"/>
  <c r="L121" i="5"/>
  <c r="P121" i="5"/>
  <c r="N122" i="5"/>
  <c r="L123" i="5"/>
  <c r="P123" i="5"/>
  <c r="N124" i="5"/>
  <c r="L125" i="5"/>
  <c r="P125" i="5"/>
  <c r="N126" i="5"/>
  <c r="L127" i="5"/>
  <c r="P127" i="5"/>
  <c r="N128" i="5"/>
  <c r="L129" i="5"/>
  <c r="P129" i="5"/>
  <c r="N130" i="5"/>
  <c r="L131" i="5"/>
  <c r="P131" i="5"/>
  <c r="N132" i="5"/>
  <c r="L133" i="5"/>
  <c r="P133" i="5"/>
  <c r="N134" i="5"/>
  <c r="L135" i="5"/>
  <c r="P135" i="5"/>
  <c r="N136" i="5"/>
  <c r="L137" i="5"/>
  <c r="P137" i="5"/>
  <c r="N138" i="5"/>
  <c r="L139" i="5"/>
  <c r="P139" i="5"/>
  <c r="N140" i="5"/>
  <c r="L141" i="5"/>
  <c r="P141" i="5"/>
  <c r="N142" i="5"/>
  <c r="L143" i="5"/>
  <c r="P143" i="5"/>
  <c r="N144" i="5"/>
  <c r="L145" i="5"/>
  <c r="P145" i="5"/>
  <c r="N146" i="5"/>
  <c r="L147" i="5"/>
  <c r="P147" i="5"/>
  <c r="N148" i="5"/>
  <c r="L149" i="5"/>
  <c r="P149" i="5"/>
  <c r="N150" i="5"/>
  <c r="L151" i="5"/>
  <c r="P151" i="5"/>
  <c r="N152" i="5"/>
  <c r="L153" i="5"/>
  <c r="P153" i="5"/>
  <c r="N154" i="5"/>
  <c r="L155" i="5"/>
  <c r="P155" i="5"/>
  <c r="N156" i="5"/>
  <c r="L157" i="5"/>
  <c r="P157" i="5"/>
  <c r="N158" i="5"/>
  <c r="L159" i="5"/>
  <c r="P159" i="5"/>
  <c r="N160" i="5"/>
  <c r="L161" i="5"/>
  <c r="P161" i="5"/>
  <c r="N162" i="5"/>
  <c r="L163" i="5"/>
  <c r="P163" i="5"/>
  <c r="N164" i="5"/>
  <c r="L165" i="5"/>
  <c r="P165" i="5"/>
  <c r="N166" i="5"/>
  <c r="L167" i="5"/>
  <c r="P167" i="5"/>
  <c r="N168" i="5"/>
  <c r="L169" i="5"/>
  <c r="P169" i="5"/>
  <c r="N170" i="5"/>
  <c r="L171" i="5"/>
  <c r="P171" i="5"/>
  <c r="N172" i="5"/>
  <c r="L173" i="5"/>
  <c r="P173" i="5"/>
  <c r="M61" i="5"/>
  <c r="Q61" i="5"/>
  <c r="O62" i="5"/>
  <c r="M63" i="5"/>
  <c r="Q63" i="5"/>
  <c r="O64" i="5"/>
  <c r="M65" i="5"/>
  <c r="Q65" i="5"/>
  <c r="O66" i="5"/>
  <c r="M67" i="5"/>
  <c r="Q67" i="5"/>
  <c r="O68" i="5"/>
  <c r="M69" i="5"/>
  <c r="Q69" i="5"/>
  <c r="O70" i="5"/>
  <c r="M71" i="5"/>
  <c r="Q71" i="5"/>
  <c r="O72" i="5"/>
  <c r="M73" i="5"/>
  <c r="Q73" i="5"/>
  <c r="O74" i="5"/>
  <c r="M75" i="5"/>
  <c r="Q75" i="5"/>
  <c r="O76" i="5"/>
  <c r="M77" i="5"/>
  <c r="Q77" i="5"/>
  <c r="O78" i="5"/>
  <c r="M79" i="5"/>
  <c r="Q79" i="5"/>
  <c r="O80" i="5"/>
  <c r="M81" i="5"/>
  <c r="Q81" i="5"/>
  <c r="O82" i="5"/>
  <c r="M83" i="5"/>
  <c r="Q83" i="5"/>
  <c r="O84" i="5"/>
  <c r="M85" i="5"/>
  <c r="Q85" i="5"/>
  <c r="O86" i="5"/>
  <c r="M87" i="5"/>
  <c r="Q87" i="5"/>
  <c r="O88" i="5"/>
  <c r="M89" i="5"/>
  <c r="Q89" i="5"/>
  <c r="O90" i="5"/>
  <c r="M91" i="5"/>
  <c r="Q91" i="5"/>
  <c r="O92" i="5"/>
  <c r="M93" i="5"/>
  <c r="Q93" i="5"/>
  <c r="O94" i="5"/>
  <c r="M95" i="5"/>
  <c r="Q95" i="5"/>
  <c r="O96" i="5"/>
  <c r="M97" i="5"/>
  <c r="Q97" i="5"/>
  <c r="O98" i="5"/>
  <c r="M99" i="5"/>
  <c r="Q99" i="5"/>
  <c r="O100" i="5"/>
  <c r="M101" i="5"/>
  <c r="Q101" i="5"/>
  <c r="O102" i="5"/>
  <c r="M103" i="5"/>
  <c r="Q103" i="5"/>
  <c r="O104" i="5"/>
  <c r="M105" i="5"/>
  <c r="Q105" i="5"/>
  <c r="O106" i="5"/>
  <c r="M107" i="5"/>
  <c r="Q107" i="5"/>
  <c r="O108" i="5"/>
  <c r="M109" i="5"/>
  <c r="Q109" i="5"/>
  <c r="O110" i="5"/>
  <c r="M111" i="5"/>
  <c r="Q111" i="5"/>
  <c r="O112" i="5"/>
  <c r="M113" i="5"/>
  <c r="Q113" i="5"/>
  <c r="O114" i="5"/>
  <c r="M115" i="5"/>
  <c r="Q115" i="5"/>
  <c r="O116" i="5"/>
  <c r="M117" i="5"/>
  <c r="Q117" i="5"/>
  <c r="O118" i="5"/>
  <c r="M119" i="5"/>
  <c r="Q119" i="5"/>
  <c r="O120" i="5"/>
  <c r="M121" i="5"/>
  <c r="Q121" i="5"/>
  <c r="O122" i="5"/>
  <c r="M123" i="5"/>
  <c r="Q123" i="5"/>
  <c r="O124" i="5"/>
  <c r="M125" i="5"/>
  <c r="Q125" i="5"/>
  <c r="O126" i="5"/>
  <c r="M127" i="5"/>
  <c r="Q127" i="5"/>
  <c r="O128" i="5"/>
  <c r="M129" i="5"/>
  <c r="Q129" i="5"/>
  <c r="O130" i="5"/>
  <c r="M131" i="5"/>
  <c r="Q131" i="5"/>
  <c r="O132" i="5"/>
  <c r="M133" i="5"/>
  <c r="Q133" i="5"/>
  <c r="O134" i="5"/>
  <c r="M135" i="5"/>
  <c r="Q135" i="5"/>
  <c r="O136" i="5"/>
  <c r="M137" i="5"/>
  <c r="Q137" i="5"/>
  <c r="O138" i="5"/>
  <c r="M139" i="5"/>
  <c r="Q139" i="5"/>
  <c r="O140" i="5"/>
  <c r="M141" i="5"/>
  <c r="Q141" i="5"/>
  <c r="O142" i="5"/>
  <c r="M143" i="5"/>
  <c r="Q143" i="5"/>
  <c r="O144" i="5"/>
  <c r="M145" i="5"/>
  <c r="Q145" i="5"/>
  <c r="O146" i="5"/>
  <c r="M147" i="5"/>
  <c r="Q147" i="5"/>
  <c r="O148" i="5"/>
  <c r="M149" i="5"/>
  <c r="Q149" i="5"/>
  <c r="O150" i="5"/>
  <c r="M151" i="5"/>
  <c r="Q151" i="5"/>
  <c r="O152" i="5"/>
  <c r="M153" i="5"/>
  <c r="Q153" i="5"/>
  <c r="O154" i="5"/>
  <c r="M155" i="5"/>
  <c r="Q155" i="5"/>
  <c r="O156" i="5"/>
  <c r="M157" i="5"/>
  <c r="Q157" i="5"/>
  <c r="O158" i="5"/>
  <c r="M159" i="5"/>
  <c r="Q159" i="5"/>
  <c r="O160" i="5"/>
  <c r="M161" i="5"/>
  <c r="Q161" i="5"/>
  <c r="O162" i="5"/>
  <c r="M163" i="5"/>
  <c r="Q163" i="5"/>
  <c r="O164" i="5"/>
  <c r="M165" i="5"/>
  <c r="Q165" i="5"/>
  <c r="O166" i="5"/>
  <c r="M167" i="5"/>
  <c r="Q167" i="5"/>
  <c r="O168" i="5"/>
  <c r="M169" i="5"/>
  <c r="Q169" i="5"/>
  <c r="O170" i="5"/>
  <c r="M171" i="5"/>
  <c r="Q171" i="5"/>
  <c r="O172" i="5"/>
  <c r="M173" i="5"/>
  <c r="Q173" i="5"/>
  <c r="L174" i="5"/>
  <c r="P174" i="5"/>
  <c r="N175" i="5"/>
  <c r="L176" i="5"/>
  <c r="P176" i="5"/>
  <c r="N177" i="5"/>
  <c r="L178" i="5"/>
  <c r="P178" i="5"/>
  <c r="N179" i="5"/>
  <c r="L180" i="5"/>
  <c r="P180" i="5"/>
  <c r="N181" i="5"/>
  <c r="L182" i="5"/>
  <c r="P182" i="5"/>
  <c r="N183" i="5"/>
  <c r="L184" i="5"/>
  <c r="P184" i="5"/>
  <c r="N185" i="5"/>
  <c r="L186" i="5"/>
  <c r="P186" i="5"/>
  <c r="N187" i="5"/>
  <c r="L188" i="5"/>
  <c r="P188" i="5"/>
  <c r="N189" i="5"/>
  <c r="L190" i="5"/>
  <c r="P190" i="5"/>
  <c r="N191" i="5"/>
  <c r="L192" i="5"/>
  <c r="P192" i="5"/>
  <c r="N193" i="5"/>
  <c r="L194" i="5"/>
  <c r="P194" i="5"/>
  <c r="N195" i="5"/>
  <c r="L196" i="5"/>
  <c r="P196" i="5"/>
  <c r="N197" i="5"/>
  <c r="L198" i="5"/>
  <c r="P198" i="5"/>
  <c r="N199" i="5"/>
  <c r="L200" i="5"/>
  <c r="P200" i="5"/>
  <c r="N201" i="5"/>
  <c r="L202" i="5"/>
  <c r="P202" i="5"/>
  <c r="N203" i="5"/>
  <c r="L204" i="5"/>
  <c r="P204" i="5"/>
  <c r="N205" i="5"/>
  <c r="L206" i="5"/>
  <c r="P206" i="5"/>
  <c r="N207" i="5"/>
  <c r="L208" i="5"/>
  <c r="P208" i="5"/>
  <c r="N209" i="5"/>
  <c r="L210" i="5"/>
  <c r="P210" i="5"/>
  <c r="N211" i="5"/>
  <c r="L212" i="5"/>
  <c r="P212" i="5"/>
  <c r="N213" i="5"/>
  <c r="L214" i="5"/>
  <c r="P214" i="5"/>
  <c r="N215" i="5"/>
  <c r="L216" i="5"/>
  <c r="P216" i="5"/>
  <c r="N217" i="5"/>
  <c r="L218" i="5"/>
  <c r="P218" i="5"/>
  <c r="N219" i="5"/>
  <c r="L220" i="5"/>
  <c r="P220" i="5"/>
  <c r="N221" i="5"/>
  <c r="L222" i="5"/>
  <c r="P222" i="5"/>
  <c r="N223" i="5"/>
  <c r="L224" i="5"/>
  <c r="P224" i="5"/>
  <c r="N225" i="5"/>
  <c r="L226" i="5"/>
  <c r="P226" i="5"/>
  <c r="N227" i="5"/>
  <c r="L228" i="5"/>
  <c r="P228" i="5"/>
  <c r="N229" i="5"/>
  <c r="L230" i="5"/>
  <c r="P230" i="5"/>
  <c r="N231" i="5"/>
  <c r="L232" i="5"/>
  <c r="P232" i="5"/>
  <c r="N233" i="5"/>
  <c r="L234" i="5"/>
  <c r="P234" i="5"/>
  <c r="N235" i="5"/>
  <c r="L236" i="5"/>
  <c r="P236" i="5"/>
  <c r="N237" i="5"/>
  <c r="L238" i="5"/>
  <c r="P238" i="5"/>
  <c r="N239" i="5"/>
  <c r="L240" i="5"/>
  <c r="P240" i="5"/>
  <c r="N241" i="5"/>
  <c r="L242" i="5"/>
  <c r="P242" i="5"/>
  <c r="N243" i="5"/>
  <c r="L244" i="5"/>
  <c r="P244" i="5"/>
  <c r="N245" i="5"/>
  <c r="L246" i="5"/>
  <c r="P246" i="5"/>
  <c r="N247" i="5"/>
  <c r="L248" i="5"/>
  <c r="P248" i="5"/>
  <c r="N249" i="5"/>
  <c r="L250" i="5"/>
  <c r="P250" i="5"/>
  <c r="N251" i="5"/>
  <c r="L252" i="5"/>
  <c r="P252" i="5"/>
  <c r="N253" i="5"/>
  <c r="L254" i="5"/>
  <c r="P254" i="5"/>
  <c r="N255" i="5"/>
  <c r="L256" i="5"/>
  <c r="P256" i="5"/>
  <c r="N257" i="5"/>
  <c r="L258" i="5"/>
  <c r="P258" i="5"/>
  <c r="M174" i="5"/>
  <c r="Q174" i="5"/>
  <c r="O175" i="5"/>
  <c r="M176" i="5"/>
  <c r="Q176" i="5"/>
  <c r="O177" i="5"/>
  <c r="M178" i="5"/>
  <c r="Q178" i="5"/>
  <c r="O179" i="5"/>
  <c r="M180" i="5"/>
  <c r="Q180" i="5"/>
  <c r="O181" i="5"/>
  <c r="M182" i="5"/>
  <c r="Q182" i="5"/>
  <c r="O183" i="5"/>
  <c r="M184" i="5"/>
  <c r="Q184" i="5"/>
  <c r="O185" i="5"/>
  <c r="M186" i="5"/>
  <c r="Q186" i="5"/>
  <c r="O187" i="5"/>
  <c r="M188" i="5"/>
  <c r="Q188" i="5"/>
  <c r="O189" i="5"/>
  <c r="M190" i="5"/>
  <c r="Q190" i="5"/>
  <c r="O191" i="5"/>
  <c r="M192" i="5"/>
  <c r="Q192" i="5"/>
  <c r="O193" i="5"/>
  <c r="M194" i="5"/>
  <c r="Q194" i="5"/>
  <c r="O195" i="5"/>
  <c r="M196" i="5"/>
  <c r="Q196" i="5"/>
  <c r="O197" i="5"/>
  <c r="M198" i="5"/>
  <c r="Q198" i="5"/>
  <c r="O199" i="5"/>
  <c r="M200" i="5"/>
  <c r="Q200" i="5"/>
  <c r="O201" i="5"/>
  <c r="M202" i="5"/>
  <c r="Q202" i="5"/>
  <c r="O203" i="5"/>
  <c r="M204" i="5"/>
  <c r="Q204" i="5"/>
  <c r="O205" i="5"/>
  <c r="M206" i="5"/>
  <c r="Q206" i="5"/>
  <c r="O207" i="5"/>
  <c r="M208" i="5"/>
  <c r="Q208" i="5"/>
  <c r="O209" i="5"/>
  <c r="M210" i="5"/>
  <c r="Q210" i="5"/>
  <c r="O211" i="5"/>
  <c r="M212" i="5"/>
  <c r="Q212" i="5"/>
  <c r="O213" i="5"/>
  <c r="M214" i="5"/>
  <c r="Q214" i="5"/>
  <c r="O215" i="5"/>
  <c r="M216" i="5"/>
  <c r="Q216" i="5"/>
  <c r="O217" i="5"/>
  <c r="M218" i="5"/>
  <c r="Q218" i="5"/>
  <c r="O219" i="5"/>
  <c r="M220" i="5"/>
  <c r="Q220" i="5"/>
  <c r="O221" i="5"/>
  <c r="M222" i="5"/>
  <c r="Q222" i="5"/>
  <c r="O223" i="5"/>
  <c r="M224" i="5"/>
  <c r="Q224" i="5"/>
  <c r="O225" i="5"/>
  <c r="M226" i="5"/>
  <c r="Q226" i="5"/>
  <c r="O227" i="5"/>
  <c r="M228" i="5"/>
  <c r="Q228" i="5"/>
  <c r="O229" i="5"/>
  <c r="M230" i="5"/>
  <c r="Q230" i="5"/>
  <c r="O231" i="5"/>
  <c r="M232" i="5"/>
  <c r="Q232" i="5"/>
  <c r="O233" i="5"/>
  <c r="M234" i="5"/>
  <c r="Q234" i="5"/>
  <c r="O235" i="5"/>
  <c r="M236" i="5"/>
  <c r="Q236" i="5"/>
  <c r="O237" i="5"/>
  <c r="M238" i="5"/>
  <c r="Q238" i="5"/>
  <c r="O239" i="5"/>
  <c r="M240" i="5"/>
  <c r="Q240" i="5"/>
  <c r="O241" i="5"/>
  <c r="M242" i="5"/>
  <c r="Q242" i="5"/>
  <c r="O243" i="5"/>
  <c r="M244" i="5"/>
  <c r="Q244" i="5"/>
  <c r="O245" i="5"/>
  <c r="M246" i="5"/>
  <c r="Q246" i="5"/>
  <c r="O247" i="5"/>
  <c r="M248" i="5"/>
  <c r="Q248" i="5"/>
  <c r="O249" i="5"/>
  <c r="M250" i="5"/>
  <c r="Q250" i="5"/>
  <c r="O251" i="5"/>
  <c r="M252" i="5"/>
  <c r="Q252" i="5"/>
  <c r="O253" i="5"/>
  <c r="M254" i="5"/>
  <c r="Q254" i="5"/>
  <c r="O255" i="5"/>
  <c r="M256" i="5"/>
  <c r="Q256" i="5"/>
  <c r="O257" i="5"/>
  <c r="M258" i="5"/>
  <c r="Q258" i="5"/>
  <c r="N174" i="5"/>
  <c r="L175" i="5"/>
  <c r="P175" i="5"/>
  <c r="N176" i="5"/>
  <c r="L177" i="5"/>
  <c r="P177" i="5"/>
  <c r="N178" i="5"/>
  <c r="L179" i="5"/>
  <c r="P179" i="5"/>
  <c r="N180" i="5"/>
  <c r="L181" i="5"/>
  <c r="P181" i="5"/>
  <c r="N182" i="5"/>
  <c r="L183" i="5"/>
  <c r="P183" i="5"/>
  <c r="N184" i="5"/>
  <c r="L185" i="5"/>
  <c r="P185" i="5"/>
  <c r="N186" i="5"/>
  <c r="L187" i="5"/>
  <c r="P187" i="5"/>
  <c r="N188" i="5"/>
  <c r="L189" i="5"/>
  <c r="P189" i="5"/>
  <c r="N190" i="5"/>
  <c r="L191" i="5"/>
  <c r="P191" i="5"/>
  <c r="N192" i="5"/>
  <c r="L193" i="5"/>
  <c r="P193" i="5"/>
  <c r="N194" i="5"/>
  <c r="L195" i="5"/>
  <c r="P195" i="5"/>
  <c r="N196" i="5"/>
  <c r="L197" i="5"/>
  <c r="P197" i="5"/>
  <c r="N198" i="5"/>
  <c r="L199" i="5"/>
  <c r="P199" i="5"/>
  <c r="N200" i="5"/>
  <c r="L201" i="5"/>
  <c r="P201" i="5"/>
  <c r="N202" i="5"/>
  <c r="L203" i="5"/>
  <c r="P203" i="5"/>
  <c r="N204" i="5"/>
  <c r="L205" i="5"/>
  <c r="P205" i="5"/>
  <c r="N206" i="5"/>
  <c r="L207" i="5"/>
  <c r="P207" i="5"/>
  <c r="N208" i="5"/>
  <c r="L209" i="5"/>
  <c r="P209" i="5"/>
  <c r="N210" i="5"/>
  <c r="L211" i="5"/>
  <c r="P211" i="5"/>
  <c r="N212" i="5"/>
  <c r="L213" i="5"/>
  <c r="P213" i="5"/>
  <c r="N214" i="5"/>
  <c r="L215" i="5"/>
  <c r="P215" i="5"/>
  <c r="N216" i="5"/>
  <c r="L217" i="5"/>
  <c r="P217" i="5"/>
  <c r="N218" i="5"/>
  <c r="L219" i="5"/>
  <c r="P219" i="5"/>
  <c r="N220" i="5"/>
  <c r="L221" i="5"/>
  <c r="P221" i="5"/>
  <c r="N222" i="5"/>
  <c r="L223" i="5"/>
  <c r="P223" i="5"/>
  <c r="N224" i="5"/>
  <c r="L225" i="5"/>
  <c r="P225" i="5"/>
  <c r="N226" i="5"/>
  <c r="L227" i="5"/>
  <c r="P227" i="5"/>
  <c r="N228" i="5"/>
  <c r="L229" i="5"/>
  <c r="P229" i="5"/>
  <c r="N230" i="5"/>
  <c r="L231" i="5"/>
  <c r="P231" i="5"/>
  <c r="N232" i="5"/>
  <c r="L233" i="5"/>
  <c r="P233" i="5"/>
  <c r="N234" i="5"/>
  <c r="L235" i="5"/>
  <c r="P235" i="5"/>
  <c r="N236" i="5"/>
  <c r="L237" i="5"/>
  <c r="P237" i="5"/>
  <c r="N238" i="5"/>
  <c r="L239" i="5"/>
  <c r="P239" i="5"/>
  <c r="N240" i="5"/>
  <c r="L241" i="5"/>
  <c r="P241" i="5"/>
  <c r="N242" i="5"/>
  <c r="L243" i="5"/>
  <c r="P243" i="5"/>
  <c r="N244" i="5"/>
  <c r="L245" i="5"/>
  <c r="P245" i="5"/>
  <c r="N246" i="5"/>
  <c r="L247" i="5"/>
  <c r="P247" i="5"/>
  <c r="N248" i="5"/>
  <c r="L249" i="5"/>
  <c r="P249" i="5"/>
  <c r="N250" i="5"/>
  <c r="L251" i="5"/>
  <c r="P251" i="5"/>
  <c r="N252" i="5"/>
  <c r="L253" i="5"/>
  <c r="P253" i="5"/>
  <c r="N254" i="5"/>
  <c r="L255" i="5"/>
  <c r="P255" i="5"/>
  <c r="N256" i="5"/>
  <c r="L257" i="5"/>
  <c r="P257" i="5"/>
  <c r="N258" i="5"/>
  <c r="L259" i="5"/>
  <c r="O174" i="5"/>
  <c r="M175" i="5"/>
  <c r="Q175" i="5"/>
  <c r="O176" i="5"/>
  <c r="M177" i="5"/>
  <c r="Q177" i="5"/>
  <c r="O178" i="5"/>
  <c r="M179" i="5"/>
  <c r="Q179" i="5"/>
  <c r="O180" i="5"/>
  <c r="M181" i="5"/>
  <c r="Q181" i="5"/>
  <c r="O182" i="5"/>
  <c r="M183" i="5"/>
  <c r="Q183" i="5"/>
  <c r="O184" i="5"/>
  <c r="M185" i="5"/>
  <c r="Q185" i="5"/>
  <c r="O186" i="5"/>
  <c r="M187" i="5"/>
  <c r="Q187" i="5"/>
  <c r="O188" i="5"/>
  <c r="M189" i="5"/>
  <c r="Q189" i="5"/>
  <c r="O190" i="5"/>
  <c r="M191" i="5"/>
  <c r="Q191" i="5"/>
  <c r="O192" i="5"/>
  <c r="M193" i="5"/>
  <c r="Q193" i="5"/>
  <c r="O194" i="5"/>
  <c r="M195" i="5"/>
  <c r="Q195" i="5"/>
  <c r="O196" i="5"/>
  <c r="M197" i="5"/>
  <c r="Q197" i="5"/>
  <c r="O198" i="5"/>
  <c r="M199" i="5"/>
  <c r="Q199" i="5"/>
  <c r="O200" i="5"/>
  <c r="M201" i="5"/>
  <c r="Q201" i="5"/>
  <c r="O202" i="5"/>
  <c r="M203" i="5"/>
  <c r="Q203" i="5"/>
  <c r="O204" i="5"/>
  <c r="M205" i="5"/>
  <c r="Q205" i="5"/>
  <c r="O206" i="5"/>
  <c r="M207" i="5"/>
  <c r="Q207" i="5"/>
  <c r="O208" i="5"/>
  <c r="M209" i="5"/>
  <c r="Q209" i="5"/>
  <c r="O210" i="5"/>
  <c r="M211" i="5"/>
  <c r="Q211" i="5"/>
  <c r="O212" i="5"/>
  <c r="M213" i="5"/>
  <c r="Q213" i="5"/>
  <c r="O214" i="5"/>
  <c r="M215" i="5"/>
  <c r="Q215" i="5"/>
  <c r="O216" i="5"/>
  <c r="M217" i="5"/>
  <c r="Q217" i="5"/>
  <c r="O218" i="5"/>
  <c r="M219" i="5"/>
  <c r="Q219" i="5"/>
  <c r="O220" i="5"/>
  <c r="M221" i="5"/>
  <c r="Q221" i="5"/>
  <c r="O222" i="5"/>
  <c r="M223" i="5"/>
  <c r="Q223" i="5"/>
  <c r="O224" i="5"/>
  <c r="M225" i="5"/>
  <c r="Q225" i="5"/>
  <c r="O226" i="5"/>
  <c r="M227" i="5"/>
  <c r="Q227" i="5"/>
  <c r="O228" i="5"/>
  <c r="M229" i="5"/>
  <c r="Q229" i="5"/>
  <c r="O230" i="5"/>
  <c r="M231" i="5"/>
  <c r="Q231" i="5"/>
  <c r="O232" i="5"/>
  <c r="M233" i="5"/>
  <c r="Q233" i="5"/>
  <c r="O234" i="5"/>
  <c r="M235" i="5"/>
  <c r="Q235" i="5"/>
  <c r="O236" i="5"/>
  <c r="M237" i="5"/>
  <c r="Q237" i="5"/>
  <c r="O238" i="5"/>
  <c r="M239" i="5"/>
  <c r="Q239" i="5"/>
  <c r="O240" i="5"/>
  <c r="M241" i="5"/>
  <c r="Q241" i="5"/>
  <c r="O242" i="5"/>
  <c r="M243" i="5"/>
  <c r="Q243" i="5"/>
  <c r="O244" i="5"/>
  <c r="M245" i="5"/>
  <c r="Q245" i="5"/>
  <c r="O246" i="5"/>
  <c r="M247" i="5"/>
  <c r="Q247" i="5"/>
  <c r="O248" i="5"/>
  <c r="M249" i="5"/>
  <c r="Q249" i="5"/>
  <c r="O250" i="5"/>
  <c r="M251" i="5"/>
  <c r="Q251" i="5"/>
  <c r="O252" i="5"/>
  <c r="M253" i="5"/>
  <c r="Q253" i="5"/>
  <c r="O254" i="5"/>
  <c r="M255" i="5"/>
  <c r="Q255" i="5"/>
  <c r="O256" i="5"/>
  <c r="M257" i="5"/>
  <c r="Q257" i="5"/>
  <c r="O258" i="5"/>
  <c r="M259" i="5"/>
  <c r="Q259" i="5"/>
  <c r="O260" i="5"/>
  <c r="M261" i="5"/>
  <c r="Q261" i="5"/>
  <c r="O262" i="5"/>
  <c r="M263" i="5"/>
  <c r="Q263" i="5"/>
  <c r="O264" i="5"/>
  <c r="M265" i="5"/>
  <c r="Q265" i="5"/>
  <c r="O266" i="5"/>
  <c r="M267" i="5"/>
  <c r="Q267" i="5"/>
  <c r="O268" i="5"/>
  <c r="M269" i="5"/>
  <c r="Q269" i="5"/>
  <c r="O270" i="5"/>
  <c r="M271" i="5"/>
  <c r="Q271" i="5"/>
  <c r="O272" i="5"/>
  <c r="M273" i="5"/>
  <c r="Q273" i="5"/>
  <c r="O274" i="5"/>
  <c r="M275" i="5"/>
  <c r="Q275" i="5"/>
  <c r="O276" i="5"/>
  <c r="M277" i="5"/>
  <c r="Q277" i="5"/>
  <c r="O278" i="5"/>
  <c r="M279" i="5"/>
  <c r="Q279" i="5"/>
  <c r="O280" i="5"/>
  <c r="M281" i="5"/>
  <c r="Q281" i="5"/>
  <c r="O282" i="5"/>
  <c r="M283" i="5"/>
  <c r="Q283" i="5"/>
  <c r="O284" i="5"/>
  <c r="M285" i="5"/>
  <c r="Q285" i="5"/>
  <c r="O286" i="5"/>
  <c r="M287" i="5"/>
  <c r="Q287" i="5"/>
  <c r="O288" i="5"/>
  <c r="M289" i="5"/>
  <c r="Q289" i="5"/>
  <c r="O290" i="5"/>
  <c r="M291" i="5"/>
  <c r="Q291" i="5"/>
  <c r="O292" i="5"/>
  <c r="M293" i="5"/>
  <c r="Q293" i="5"/>
  <c r="O294" i="5"/>
  <c r="M295" i="5"/>
  <c r="Q295" i="5"/>
  <c r="O296" i="5"/>
  <c r="M297" i="5"/>
  <c r="Q297" i="5"/>
  <c r="O298" i="5"/>
  <c r="M299" i="5"/>
  <c r="Q299" i="5"/>
  <c r="O300" i="5"/>
  <c r="M301" i="5"/>
  <c r="Q301" i="5"/>
  <c r="O302" i="5"/>
  <c r="M303" i="5"/>
  <c r="Q303" i="5"/>
  <c r="O304" i="5"/>
  <c r="M305" i="5"/>
  <c r="Q305" i="5"/>
  <c r="O306" i="5"/>
  <c r="M307" i="5"/>
  <c r="Q307" i="5"/>
  <c r="O308" i="5"/>
  <c r="M309" i="5"/>
  <c r="Q309" i="5"/>
  <c r="O310" i="5"/>
  <c r="M311" i="5"/>
  <c r="Q311" i="5"/>
  <c r="O312" i="5"/>
  <c r="M313" i="5"/>
  <c r="Q313" i="5"/>
  <c r="O314" i="5"/>
  <c r="M315" i="5"/>
  <c r="Q315" i="5"/>
  <c r="O316" i="5"/>
  <c r="M317" i="5"/>
  <c r="Q317" i="5"/>
  <c r="O318" i="5"/>
  <c r="M319" i="5"/>
  <c r="Q319" i="5"/>
  <c r="N259" i="5"/>
  <c r="L260" i="5"/>
  <c r="P260" i="5"/>
  <c r="N261" i="5"/>
  <c r="L262" i="5"/>
  <c r="P262" i="5"/>
  <c r="N263" i="5"/>
  <c r="L264" i="5"/>
  <c r="P264" i="5"/>
  <c r="N265" i="5"/>
  <c r="L266" i="5"/>
  <c r="P266" i="5"/>
  <c r="N267" i="5"/>
  <c r="L268" i="5"/>
  <c r="P268" i="5"/>
  <c r="N269" i="5"/>
  <c r="L270" i="5"/>
  <c r="P270" i="5"/>
  <c r="N271" i="5"/>
  <c r="L272" i="5"/>
  <c r="P272" i="5"/>
  <c r="N273" i="5"/>
  <c r="L274" i="5"/>
  <c r="P274" i="5"/>
  <c r="N275" i="5"/>
  <c r="L276" i="5"/>
  <c r="P276" i="5"/>
  <c r="N277" i="5"/>
  <c r="L278" i="5"/>
  <c r="P278" i="5"/>
  <c r="N279" i="5"/>
  <c r="L280" i="5"/>
  <c r="P280" i="5"/>
  <c r="N281" i="5"/>
  <c r="L282" i="5"/>
  <c r="P282" i="5"/>
  <c r="N283" i="5"/>
  <c r="L284" i="5"/>
  <c r="P284" i="5"/>
  <c r="N285" i="5"/>
  <c r="L286" i="5"/>
  <c r="P286" i="5"/>
  <c r="N287" i="5"/>
  <c r="L288" i="5"/>
  <c r="P288" i="5"/>
  <c r="N289" i="5"/>
  <c r="L290" i="5"/>
  <c r="P290" i="5"/>
  <c r="N291" i="5"/>
  <c r="L292" i="5"/>
  <c r="P292" i="5"/>
  <c r="N293" i="5"/>
  <c r="L294" i="5"/>
  <c r="P294" i="5"/>
  <c r="N295" i="5"/>
  <c r="L296" i="5"/>
  <c r="P296" i="5"/>
  <c r="N297" i="5"/>
  <c r="L298" i="5"/>
  <c r="P298" i="5"/>
  <c r="N299" i="5"/>
  <c r="L300" i="5"/>
  <c r="P300" i="5"/>
  <c r="N301" i="5"/>
  <c r="L302" i="5"/>
  <c r="P302" i="5"/>
  <c r="N303" i="5"/>
  <c r="L304" i="5"/>
  <c r="P304" i="5"/>
  <c r="N305" i="5"/>
  <c r="L306" i="5"/>
  <c r="P306" i="5"/>
  <c r="N307" i="5"/>
  <c r="L308" i="5"/>
  <c r="P308" i="5"/>
  <c r="N309" i="5"/>
  <c r="L310" i="5"/>
  <c r="P310" i="5"/>
  <c r="N311" i="5"/>
  <c r="L312" i="5"/>
  <c r="P312" i="5"/>
  <c r="N313" i="5"/>
  <c r="L314" i="5"/>
  <c r="P314" i="5"/>
  <c r="N315" i="5"/>
  <c r="L316" i="5"/>
  <c r="P316" i="5"/>
  <c r="N317" i="5"/>
  <c r="L318" i="5"/>
  <c r="P318" i="5"/>
  <c r="N319" i="5"/>
  <c r="O259" i="5"/>
  <c r="M260" i="5"/>
  <c r="Q260" i="5"/>
  <c r="O261" i="5"/>
  <c r="M262" i="5"/>
  <c r="Q262" i="5"/>
  <c r="O263" i="5"/>
  <c r="M264" i="5"/>
  <c r="Q264" i="5"/>
  <c r="O265" i="5"/>
  <c r="M266" i="5"/>
  <c r="Q266" i="5"/>
  <c r="O267" i="5"/>
  <c r="M268" i="5"/>
  <c r="Q268" i="5"/>
  <c r="O269" i="5"/>
  <c r="M270" i="5"/>
  <c r="Q270" i="5"/>
  <c r="O271" i="5"/>
  <c r="M272" i="5"/>
  <c r="Q272" i="5"/>
  <c r="O273" i="5"/>
  <c r="M274" i="5"/>
  <c r="Q274" i="5"/>
  <c r="O275" i="5"/>
  <c r="M276" i="5"/>
  <c r="Q276" i="5"/>
  <c r="O277" i="5"/>
  <c r="M278" i="5"/>
  <c r="Q278" i="5"/>
  <c r="O279" i="5"/>
  <c r="M280" i="5"/>
  <c r="Q280" i="5"/>
  <c r="O281" i="5"/>
  <c r="M282" i="5"/>
  <c r="Q282" i="5"/>
  <c r="O283" i="5"/>
  <c r="M284" i="5"/>
  <c r="Q284" i="5"/>
  <c r="O285" i="5"/>
  <c r="M286" i="5"/>
  <c r="Q286" i="5"/>
  <c r="O287" i="5"/>
  <c r="M288" i="5"/>
  <c r="Q288" i="5"/>
  <c r="O289" i="5"/>
  <c r="M290" i="5"/>
  <c r="Q290" i="5"/>
  <c r="O291" i="5"/>
  <c r="M292" i="5"/>
  <c r="Q292" i="5"/>
  <c r="O293" i="5"/>
  <c r="M294" i="5"/>
  <c r="Q294" i="5"/>
  <c r="O295" i="5"/>
  <c r="M296" i="5"/>
  <c r="Q296" i="5"/>
  <c r="O297" i="5"/>
  <c r="M298" i="5"/>
  <c r="Q298" i="5"/>
  <c r="O299" i="5"/>
  <c r="M300" i="5"/>
  <c r="Q300" i="5"/>
  <c r="O301" i="5"/>
  <c r="M302" i="5"/>
  <c r="Q302" i="5"/>
  <c r="O303" i="5"/>
  <c r="M304" i="5"/>
  <c r="Q304" i="5"/>
  <c r="O305" i="5"/>
  <c r="M306" i="5"/>
  <c r="Q306" i="5"/>
  <c r="O307" i="5"/>
  <c r="M308" i="5"/>
  <c r="Q308" i="5"/>
  <c r="O309" i="5"/>
  <c r="M310" i="5"/>
  <c r="Q310" i="5"/>
  <c r="O311" i="5"/>
  <c r="M312" i="5"/>
  <c r="Q312" i="5"/>
  <c r="O313" i="5"/>
  <c r="M314" i="5"/>
  <c r="Q314" i="5"/>
  <c r="O315" i="5"/>
  <c r="M316" i="5"/>
  <c r="Q316" i="5"/>
  <c r="O317" i="5"/>
  <c r="M318" i="5"/>
  <c r="Q318" i="5"/>
  <c r="O319" i="5"/>
  <c r="P259" i="5"/>
  <c r="N260" i="5"/>
  <c r="L261" i="5"/>
  <c r="P261" i="5"/>
  <c r="N262" i="5"/>
  <c r="L263" i="5"/>
  <c r="P263" i="5"/>
  <c r="N264" i="5"/>
  <c r="L265" i="5"/>
  <c r="P265" i="5"/>
  <c r="N266" i="5"/>
  <c r="L267" i="5"/>
  <c r="P267" i="5"/>
  <c r="N268" i="5"/>
  <c r="L269" i="5"/>
  <c r="P269" i="5"/>
  <c r="N270" i="5"/>
  <c r="L271" i="5"/>
  <c r="P271" i="5"/>
  <c r="N272" i="5"/>
  <c r="L273" i="5"/>
  <c r="P273" i="5"/>
  <c r="N274" i="5"/>
  <c r="L275" i="5"/>
  <c r="P275" i="5"/>
  <c r="N276" i="5"/>
  <c r="L277" i="5"/>
  <c r="P277" i="5"/>
  <c r="N278" i="5"/>
  <c r="L279" i="5"/>
  <c r="P279" i="5"/>
  <c r="N280" i="5"/>
  <c r="L281" i="5"/>
  <c r="P281" i="5"/>
  <c r="N282" i="5"/>
  <c r="L283" i="5"/>
  <c r="P283" i="5"/>
  <c r="N284" i="5"/>
  <c r="L285" i="5"/>
  <c r="P285" i="5"/>
  <c r="N286" i="5"/>
  <c r="L287" i="5"/>
  <c r="P287" i="5"/>
  <c r="N288" i="5"/>
  <c r="L289" i="5"/>
  <c r="P289" i="5"/>
  <c r="N290" i="5"/>
  <c r="L291" i="5"/>
  <c r="P291" i="5"/>
  <c r="N292" i="5"/>
  <c r="L293" i="5"/>
  <c r="P293" i="5"/>
  <c r="N294" i="5"/>
  <c r="L295" i="5"/>
  <c r="P295" i="5"/>
  <c r="N296" i="5"/>
  <c r="L297" i="5"/>
  <c r="P297" i="5"/>
  <c r="N298" i="5"/>
  <c r="L299" i="5"/>
  <c r="P299" i="5"/>
  <c r="N300" i="5"/>
  <c r="L301" i="5"/>
  <c r="P301" i="5"/>
  <c r="N302" i="5"/>
  <c r="L303" i="5"/>
  <c r="P303" i="5"/>
  <c r="N304" i="5"/>
  <c r="L305" i="5"/>
  <c r="P305" i="5"/>
  <c r="N306" i="5"/>
  <c r="L307" i="5"/>
  <c r="P307" i="5"/>
  <c r="N308" i="5"/>
  <c r="L309" i="5"/>
  <c r="P309" i="5"/>
  <c r="N310" i="5"/>
  <c r="L311" i="5"/>
  <c r="P311" i="5"/>
  <c r="N312" i="5"/>
  <c r="L313" i="5"/>
  <c r="P313" i="5"/>
  <c r="N314" i="5"/>
  <c r="L315" i="5"/>
  <c r="P315" i="5"/>
  <c r="N316" i="5"/>
  <c r="L317" i="5"/>
  <c r="P317" i="5"/>
  <c r="N318" i="5"/>
  <c r="L319" i="5"/>
  <c r="P319" i="5"/>
  <c r="AA4" i="5"/>
  <c r="AL4" i="3"/>
  <c r="AK4" i="3"/>
  <c r="AJ4" i="3"/>
  <c r="AI4" i="3"/>
  <c r="AH4" i="3"/>
  <c r="U6" i="5" l="1"/>
  <c r="Y6" i="5"/>
  <c r="Y7" i="5"/>
  <c r="X5" i="5"/>
  <c r="W7" i="5"/>
  <c r="W4" i="5"/>
  <c r="T4" i="5"/>
  <c r="AC3" i="5" s="1"/>
  <c r="X4" i="5"/>
  <c r="V4" i="5"/>
  <c r="T6" i="5"/>
  <c r="X7" i="5"/>
  <c r="U5" i="5"/>
  <c r="V3" i="5"/>
  <c r="U7" i="5"/>
  <c r="Y4" i="5"/>
  <c r="AA5" i="5"/>
  <c r="V6" i="5"/>
  <c r="W6" i="5"/>
  <c r="Y3" i="5"/>
  <c r="T5" i="5"/>
  <c r="AD3" i="5" s="1"/>
  <c r="V5" i="5"/>
  <c r="U4" i="5"/>
  <c r="W3" i="5"/>
  <c r="W5" i="5"/>
  <c r="X3" i="5"/>
  <c r="Y5" i="5"/>
  <c r="V7" i="5"/>
  <c r="X6" i="5"/>
  <c r="U3" i="5"/>
  <c r="T3" i="5"/>
  <c r="AB3" i="5" s="1"/>
  <c r="T7" i="5"/>
  <c r="AF3" i="5" s="1"/>
  <c r="AA6" i="3"/>
  <c r="AA7" i="3" s="1"/>
  <c r="AA8" i="3" s="1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AA43" i="3" s="1"/>
  <c r="AA44" i="3" s="1"/>
  <c r="AA45" i="3" s="1"/>
  <c r="AA5" i="3"/>
  <c r="U3" i="3"/>
  <c r="V3" i="3"/>
  <c r="W3" i="3"/>
  <c r="X3" i="3"/>
  <c r="Y3" i="3"/>
  <c r="T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6" i="3"/>
  <c r="AE3" i="5" l="1"/>
  <c r="AE4" i="5" s="1"/>
  <c r="AE5" i="5" s="1"/>
  <c r="AC4" i="5"/>
  <c r="AC5" i="5" s="1"/>
  <c r="AD4" i="5"/>
  <c r="AD5" i="5" s="1"/>
  <c r="AB4" i="5"/>
  <c r="AA6" i="5"/>
  <c r="AF4" i="5"/>
  <c r="O3" i="3"/>
  <c r="P3" i="3"/>
  <c r="Q3" i="3"/>
  <c r="N3" i="3"/>
  <c r="F7" i="3"/>
  <c r="N7" i="3" s="1"/>
  <c r="G7" i="3"/>
  <c r="O7" i="3" s="1"/>
  <c r="H7" i="3"/>
  <c r="P7" i="3" s="1"/>
  <c r="I7" i="3"/>
  <c r="Q7" i="3" s="1"/>
  <c r="F8" i="3"/>
  <c r="N8" i="3" s="1"/>
  <c r="G8" i="3"/>
  <c r="O8" i="3" s="1"/>
  <c r="H8" i="3"/>
  <c r="P8" i="3" s="1"/>
  <c r="I8" i="3"/>
  <c r="Q8" i="3" s="1"/>
  <c r="F9" i="3"/>
  <c r="N9" i="3" s="1"/>
  <c r="G9" i="3"/>
  <c r="O9" i="3" s="1"/>
  <c r="H9" i="3"/>
  <c r="P9" i="3" s="1"/>
  <c r="I9" i="3"/>
  <c r="Q9" i="3" s="1"/>
  <c r="F10" i="3"/>
  <c r="N10" i="3" s="1"/>
  <c r="G10" i="3"/>
  <c r="O10" i="3" s="1"/>
  <c r="H10" i="3"/>
  <c r="P10" i="3" s="1"/>
  <c r="I10" i="3"/>
  <c r="Q10" i="3" s="1"/>
  <c r="F11" i="3"/>
  <c r="N11" i="3" s="1"/>
  <c r="G11" i="3"/>
  <c r="O11" i="3" s="1"/>
  <c r="H11" i="3"/>
  <c r="P11" i="3" s="1"/>
  <c r="I11" i="3"/>
  <c r="Q11" i="3" s="1"/>
  <c r="F12" i="3"/>
  <c r="N12" i="3" s="1"/>
  <c r="G12" i="3"/>
  <c r="O12" i="3" s="1"/>
  <c r="H12" i="3"/>
  <c r="P12" i="3" s="1"/>
  <c r="I12" i="3"/>
  <c r="Q12" i="3" s="1"/>
  <c r="F13" i="3"/>
  <c r="N13" i="3" s="1"/>
  <c r="G13" i="3"/>
  <c r="O13" i="3" s="1"/>
  <c r="H13" i="3"/>
  <c r="P13" i="3" s="1"/>
  <c r="I13" i="3"/>
  <c r="Q13" i="3" s="1"/>
  <c r="F14" i="3"/>
  <c r="N14" i="3" s="1"/>
  <c r="G14" i="3"/>
  <c r="O14" i="3" s="1"/>
  <c r="H14" i="3"/>
  <c r="P14" i="3" s="1"/>
  <c r="I14" i="3"/>
  <c r="Q14" i="3" s="1"/>
  <c r="F15" i="3"/>
  <c r="N15" i="3" s="1"/>
  <c r="G15" i="3"/>
  <c r="O15" i="3" s="1"/>
  <c r="H15" i="3"/>
  <c r="P15" i="3" s="1"/>
  <c r="I15" i="3"/>
  <c r="Q15" i="3" s="1"/>
  <c r="F16" i="3"/>
  <c r="N16" i="3" s="1"/>
  <c r="G16" i="3"/>
  <c r="O16" i="3" s="1"/>
  <c r="H16" i="3"/>
  <c r="P16" i="3" s="1"/>
  <c r="I16" i="3"/>
  <c r="Q16" i="3" s="1"/>
  <c r="F17" i="3"/>
  <c r="N17" i="3" s="1"/>
  <c r="G17" i="3"/>
  <c r="O17" i="3" s="1"/>
  <c r="H17" i="3"/>
  <c r="P17" i="3" s="1"/>
  <c r="I17" i="3"/>
  <c r="Q17" i="3" s="1"/>
  <c r="F18" i="3"/>
  <c r="N18" i="3" s="1"/>
  <c r="G18" i="3"/>
  <c r="O18" i="3" s="1"/>
  <c r="H18" i="3"/>
  <c r="P18" i="3" s="1"/>
  <c r="I18" i="3"/>
  <c r="Q18" i="3" s="1"/>
  <c r="F19" i="3"/>
  <c r="N19" i="3" s="1"/>
  <c r="G19" i="3"/>
  <c r="O19" i="3" s="1"/>
  <c r="H19" i="3"/>
  <c r="P19" i="3" s="1"/>
  <c r="I19" i="3"/>
  <c r="Q19" i="3" s="1"/>
  <c r="F20" i="3"/>
  <c r="N20" i="3" s="1"/>
  <c r="G20" i="3"/>
  <c r="O20" i="3" s="1"/>
  <c r="H20" i="3"/>
  <c r="P20" i="3" s="1"/>
  <c r="I20" i="3"/>
  <c r="Q20" i="3" s="1"/>
  <c r="F21" i="3"/>
  <c r="N21" i="3" s="1"/>
  <c r="G21" i="3"/>
  <c r="O21" i="3" s="1"/>
  <c r="H21" i="3"/>
  <c r="P21" i="3" s="1"/>
  <c r="I21" i="3"/>
  <c r="Q21" i="3" s="1"/>
  <c r="F22" i="3"/>
  <c r="N22" i="3" s="1"/>
  <c r="G22" i="3"/>
  <c r="O22" i="3" s="1"/>
  <c r="H22" i="3"/>
  <c r="P22" i="3" s="1"/>
  <c r="I22" i="3"/>
  <c r="Q22" i="3" s="1"/>
  <c r="F23" i="3"/>
  <c r="N23" i="3" s="1"/>
  <c r="G23" i="3"/>
  <c r="O23" i="3" s="1"/>
  <c r="H23" i="3"/>
  <c r="P23" i="3" s="1"/>
  <c r="I23" i="3"/>
  <c r="Q23" i="3" s="1"/>
  <c r="F24" i="3"/>
  <c r="N24" i="3" s="1"/>
  <c r="G24" i="3"/>
  <c r="O24" i="3" s="1"/>
  <c r="H24" i="3"/>
  <c r="P24" i="3" s="1"/>
  <c r="I24" i="3"/>
  <c r="Q24" i="3" s="1"/>
  <c r="F25" i="3"/>
  <c r="N25" i="3" s="1"/>
  <c r="G25" i="3"/>
  <c r="O25" i="3" s="1"/>
  <c r="H25" i="3"/>
  <c r="P25" i="3" s="1"/>
  <c r="I25" i="3"/>
  <c r="Q25" i="3" s="1"/>
  <c r="F26" i="3"/>
  <c r="N26" i="3" s="1"/>
  <c r="G26" i="3"/>
  <c r="O26" i="3" s="1"/>
  <c r="H26" i="3"/>
  <c r="P26" i="3" s="1"/>
  <c r="I26" i="3"/>
  <c r="Q26" i="3" s="1"/>
  <c r="F27" i="3"/>
  <c r="N27" i="3" s="1"/>
  <c r="G27" i="3"/>
  <c r="O27" i="3" s="1"/>
  <c r="H27" i="3"/>
  <c r="P27" i="3" s="1"/>
  <c r="I27" i="3"/>
  <c r="Q27" i="3" s="1"/>
  <c r="F28" i="3"/>
  <c r="N28" i="3" s="1"/>
  <c r="G28" i="3"/>
  <c r="O28" i="3" s="1"/>
  <c r="H28" i="3"/>
  <c r="P28" i="3" s="1"/>
  <c r="I28" i="3"/>
  <c r="Q28" i="3" s="1"/>
  <c r="F29" i="3"/>
  <c r="N29" i="3" s="1"/>
  <c r="G29" i="3"/>
  <c r="O29" i="3" s="1"/>
  <c r="H29" i="3"/>
  <c r="P29" i="3" s="1"/>
  <c r="I29" i="3"/>
  <c r="Q29" i="3" s="1"/>
  <c r="F30" i="3"/>
  <c r="N30" i="3" s="1"/>
  <c r="G30" i="3"/>
  <c r="O30" i="3" s="1"/>
  <c r="H30" i="3"/>
  <c r="P30" i="3" s="1"/>
  <c r="I30" i="3"/>
  <c r="Q30" i="3" s="1"/>
  <c r="F31" i="3"/>
  <c r="N31" i="3" s="1"/>
  <c r="G31" i="3"/>
  <c r="O31" i="3" s="1"/>
  <c r="H31" i="3"/>
  <c r="P31" i="3" s="1"/>
  <c r="I31" i="3"/>
  <c r="Q31" i="3" s="1"/>
  <c r="F32" i="3"/>
  <c r="N32" i="3" s="1"/>
  <c r="G32" i="3"/>
  <c r="O32" i="3" s="1"/>
  <c r="H32" i="3"/>
  <c r="P32" i="3" s="1"/>
  <c r="I32" i="3"/>
  <c r="Q32" i="3" s="1"/>
  <c r="F33" i="3"/>
  <c r="N33" i="3" s="1"/>
  <c r="G33" i="3"/>
  <c r="O33" i="3" s="1"/>
  <c r="H33" i="3"/>
  <c r="P33" i="3" s="1"/>
  <c r="I33" i="3"/>
  <c r="Q33" i="3" s="1"/>
  <c r="F34" i="3"/>
  <c r="N34" i="3" s="1"/>
  <c r="G34" i="3"/>
  <c r="O34" i="3" s="1"/>
  <c r="H34" i="3"/>
  <c r="P34" i="3" s="1"/>
  <c r="I34" i="3"/>
  <c r="Q34" i="3" s="1"/>
  <c r="F35" i="3"/>
  <c r="N35" i="3" s="1"/>
  <c r="G35" i="3"/>
  <c r="O35" i="3" s="1"/>
  <c r="H35" i="3"/>
  <c r="P35" i="3" s="1"/>
  <c r="I35" i="3"/>
  <c r="Q35" i="3" s="1"/>
  <c r="F36" i="3"/>
  <c r="N36" i="3" s="1"/>
  <c r="G36" i="3"/>
  <c r="O36" i="3" s="1"/>
  <c r="H36" i="3"/>
  <c r="P36" i="3" s="1"/>
  <c r="I36" i="3"/>
  <c r="Q36" i="3" s="1"/>
  <c r="F37" i="3"/>
  <c r="N37" i="3" s="1"/>
  <c r="G37" i="3"/>
  <c r="O37" i="3" s="1"/>
  <c r="H37" i="3"/>
  <c r="P37" i="3" s="1"/>
  <c r="I37" i="3"/>
  <c r="Q37" i="3" s="1"/>
  <c r="F38" i="3"/>
  <c r="N38" i="3" s="1"/>
  <c r="G38" i="3"/>
  <c r="O38" i="3" s="1"/>
  <c r="H38" i="3"/>
  <c r="P38" i="3" s="1"/>
  <c r="I38" i="3"/>
  <c r="Q38" i="3" s="1"/>
  <c r="F39" i="3"/>
  <c r="N39" i="3" s="1"/>
  <c r="G39" i="3"/>
  <c r="O39" i="3" s="1"/>
  <c r="H39" i="3"/>
  <c r="P39" i="3" s="1"/>
  <c r="I39" i="3"/>
  <c r="Q39" i="3" s="1"/>
  <c r="F40" i="3"/>
  <c r="N40" i="3" s="1"/>
  <c r="G40" i="3"/>
  <c r="O40" i="3" s="1"/>
  <c r="H40" i="3"/>
  <c r="P40" i="3" s="1"/>
  <c r="I40" i="3"/>
  <c r="Q40" i="3" s="1"/>
  <c r="F41" i="3"/>
  <c r="N41" i="3" s="1"/>
  <c r="G41" i="3"/>
  <c r="O41" i="3" s="1"/>
  <c r="H41" i="3"/>
  <c r="P41" i="3" s="1"/>
  <c r="I41" i="3"/>
  <c r="Q41" i="3" s="1"/>
  <c r="F42" i="3"/>
  <c r="N42" i="3" s="1"/>
  <c r="G42" i="3"/>
  <c r="O42" i="3" s="1"/>
  <c r="H42" i="3"/>
  <c r="P42" i="3" s="1"/>
  <c r="I42" i="3"/>
  <c r="Q42" i="3" s="1"/>
  <c r="F43" i="3"/>
  <c r="N43" i="3" s="1"/>
  <c r="G43" i="3"/>
  <c r="O43" i="3" s="1"/>
  <c r="H43" i="3"/>
  <c r="P43" i="3" s="1"/>
  <c r="I43" i="3"/>
  <c r="Q43" i="3" s="1"/>
  <c r="F44" i="3"/>
  <c r="N44" i="3" s="1"/>
  <c r="G44" i="3"/>
  <c r="O44" i="3" s="1"/>
  <c r="H44" i="3"/>
  <c r="P44" i="3" s="1"/>
  <c r="I44" i="3"/>
  <c r="Q44" i="3" s="1"/>
  <c r="F45" i="3"/>
  <c r="N45" i="3" s="1"/>
  <c r="G45" i="3"/>
  <c r="O45" i="3" s="1"/>
  <c r="H45" i="3"/>
  <c r="P45" i="3" s="1"/>
  <c r="I45" i="3"/>
  <c r="Q45" i="3" s="1"/>
  <c r="F46" i="3"/>
  <c r="N46" i="3" s="1"/>
  <c r="G46" i="3"/>
  <c r="O46" i="3" s="1"/>
  <c r="H46" i="3"/>
  <c r="P46" i="3" s="1"/>
  <c r="I46" i="3"/>
  <c r="Q46" i="3" s="1"/>
  <c r="F47" i="3"/>
  <c r="N47" i="3" s="1"/>
  <c r="G47" i="3"/>
  <c r="O47" i="3" s="1"/>
  <c r="H47" i="3"/>
  <c r="P47" i="3" s="1"/>
  <c r="I47" i="3"/>
  <c r="Q47" i="3" s="1"/>
  <c r="F48" i="3"/>
  <c r="N48" i="3" s="1"/>
  <c r="G48" i="3"/>
  <c r="O48" i="3" s="1"/>
  <c r="H48" i="3"/>
  <c r="P48" i="3" s="1"/>
  <c r="I48" i="3"/>
  <c r="Q48" i="3" s="1"/>
  <c r="F49" i="3"/>
  <c r="N49" i="3" s="1"/>
  <c r="G49" i="3"/>
  <c r="O49" i="3" s="1"/>
  <c r="H49" i="3"/>
  <c r="P49" i="3" s="1"/>
  <c r="I49" i="3"/>
  <c r="Q49" i="3" s="1"/>
  <c r="F50" i="3"/>
  <c r="N50" i="3" s="1"/>
  <c r="G50" i="3"/>
  <c r="O50" i="3" s="1"/>
  <c r="H50" i="3"/>
  <c r="P50" i="3" s="1"/>
  <c r="I50" i="3"/>
  <c r="Q50" i="3" s="1"/>
  <c r="F51" i="3"/>
  <c r="N51" i="3" s="1"/>
  <c r="G51" i="3"/>
  <c r="O51" i="3" s="1"/>
  <c r="H51" i="3"/>
  <c r="P51" i="3" s="1"/>
  <c r="I51" i="3"/>
  <c r="Q51" i="3" s="1"/>
  <c r="F52" i="3"/>
  <c r="N52" i="3" s="1"/>
  <c r="G52" i="3"/>
  <c r="O52" i="3" s="1"/>
  <c r="H52" i="3"/>
  <c r="P52" i="3" s="1"/>
  <c r="I52" i="3"/>
  <c r="Q52" i="3" s="1"/>
  <c r="F53" i="3"/>
  <c r="N53" i="3" s="1"/>
  <c r="G53" i="3"/>
  <c r="O53" i="3" s="1"/>
  <c r="H53" i="3"/>
  <c r="P53" i="3" s="1"/>
  <c r="I53" i="3"/>
  <c r="Q53" i="3" s="1"/>
  <c r="F54" i="3"/>
  <c r="N54" i="3" s="1"/>
  <c r="G54" i="3"/>
  <c r="O54" i="3" s="1"/>
  <c r="H54" i="3"/>
  <c r="P54" i="3" s="1"/>
  <c r="I54" i="3"/>
  <c r="Q54" i="3" s="1"/>
  <c r="F55" i="3"/>
  <c r="N55" i="3" s="1"/>
  <c r="G55" i="3"/>
  <c r="O55" i="3" s="1"/>
  <c r="H55" i="3"/>
  <c r="P55" i="3" s="1"/>
  <c r="I55" i="3"/>
  <c r="Q55" i="3" s="1"/>
  <c r="F56" i="3"/>
  <c r="N56" i="3" s="1"/>
  <c r="G56" i="3"/>
  <c r="O56" i="3" s="1"/>
  <c r="H56" i="3"/>
  <c r="P56" i="3" s="1"/>
  <c r="I56" i="3"/>
  <c r="Q56" i="3" s="1"/>
  <c r="F57" i="3"/>
  <c r="N57" i="3" s="1"/>
  <c r="G57" i="3"/>
  <c r="O57" i="3" s="1"/>
  <c r="H57" i="3"/>
  <c r="P57" i="3" s="1"/>
  <c r="I57" i="3"/>
  <c r="Q57" i="3" s="1"/>
  <c r="F58" i="3"/>
  <c r="N58" i="3" s="1"/>
  <c r="G58" i="3"/>
  <c r="O58" i="3" s="1"/>
  <c r="H58" i="3"/>
  <c r="P58" i="3" s="1"/>
  <c r="I58" i="3"/>
  <c r="Q58" i="3" s="1"/>
  <c r="F59" i="3"/>
  <c r="N59" i="3" s="1"/>
  <c r="G59" i="3"/>
  <c r="O59" i="3" s="1"/>
  <c r="H59" i="3"/>
  <c r="P59" i="3" s="1"/>
  <c r="I59" i="3"/>
  <c r="Q59" i="3" s="1"/>
  <c r="F60" i="3"/>
  <c r="N60" i="3" s="1"/>
  <c r="G60" i="3"/>
  <c r="O60" i="3" s="1"/>
  <c r="H60" i="3"/>
  <c r="P60" i="3" s="1"/>
  <c r="I60" i="3"/>
  <c r="Q60" i="3" s="1"/>
  <c r="F61" i="3"/>
  <c r="N61" i="3" s="1"/>
  <c r="G61" i="3"/>
  <c r="O61" i="3" s="1"/>
  <c r="H61" i="3"/>
  <c r="P61" i="3" s="1"/>
  <c r="I61" i="3"/>
  <c r="Q61" i="3" s="1"/>
  <c r="F62" i="3"/>
  <c r="N62" i="3" s="1"/>
  <c r="G62" i="3"/>
  <c r="O62" i="3" s="1"/>
  <c r="H62" i="3"/>
  <c r="P62" i="3" s="1"/>
  <c r="I62" i="3"/>
  <c r="Q62" i="3" s="1"/>
  <c r="F63" i="3"/>
  <c r="N63" i="3" s="1"/>
  <c r="G63" i="3"/>
  <c r="O63" i="3" s="1"/>
  <c r="H63" i="3"/>
  <c r="P63" i="3" s="1"/>
  <c r="I63" i="3"/>
  <c r="Q63" i="3" s="1"/>
  <c r="F64" i="3"/>
  <c r="N64" i="3" s="1"/>
  <c r="G64" i="3"/>
  <c r="O64" i="3" s="1"/>
  <c r="H64" i="3"/>
  <c r="P64" i="3" s="1"/>
  <c r="I64" i="3"/>
  <c r="Q64" i="3" s="1"/>
  <c r="F65" i="3"/>
  <c r="N65" i="3" s="1"/>
  <c r="G65" i="3"/>
  <c r="O65" i="3" s="1"/>
  <c r="H65" i="3"/>
  <c r="P65" i="3" s="1"/>
  <c r="I65" i="3"/>
  <c r="Q65" i="3" s="1"/>
  <c r="F66" i="3"/>
  <c r="N66" i="3" s="1"/>
  <c r="G66" i="3"/>
  <c r="O66" i="3" s="1"/>
  <c r="H66" i="3"/>
  <c r="P66" i="3" s="1"/>
  <c r="I66" i="3"/>
  <c r="Q66" i="3" s="1"/>
  <c r="F67" i="3"/>
  <c r="N67" i="3" s="1"/>
  <c r="G67" i="3"/>
  <c r="O67" i="3" s="1"/>
  <c r="H67" i="3"/>
  <c r="P67" i="3" s="1"/>
  <c r="I67" i="3"/>
  <c r="Q67" i="3" s="1"/>
  <c r="F68" i="3"/>
  <c r="N68" i="3" s="1"/>
  <c r="G68" i="3"/>
  <c r="O68" i="3" s="1"/>
  <c r="H68" i="3"/>
  <c r="P68" i="3" s="1"/>
  <c r="I68" i="3"/>
  <c r="Q68" i="3" s="1"/>
  <c r="F69" i="3"/>
  <c r="N69" i="3" s="1"/>
  <c r="G69" i="3"/>
  <c r="O69" i="3" s="1"/>
  <c r="H69" i="3"/>
  <c r="P69" i="3" s="1"/>
  <c r="I69" i="3"/>
  <c r="Q69" i="3" s="1"/>
  <c r="F70" i="3"/>
  <c r="N70" i="3" s="1"/>
  <c r="G70" i="3"/>
  <c r="O70" i="3" s="1"/>
  <c r="H70" i="3"/>
  <c r="P70" i="3" s="1"/>
  <c r="I70" i="3"/>
  <c r="Q70" i="3" s="1"/>
  <c r="F71" i="3"/>
  <c r="N71" i="3" s="1"/>
  <c r="G71" i="3"/>
  <c r="O71" i="3" s="1"/>
  <c r="H71" i="3"/>
  <c r="P71" i="3" s="1"/>
  <c r="I71" i="3"/>
  <c r="Q71" i="3" s="1"/>
  <c r="F72" i="3"/>
  <c r="N72" i="3" s="1"/>
  <c r="G72" i="3"/>
  <c r="O72" i="3" s="1"/>
  <c r="H72" i="3"/>
  <c r="P72" i="3" s="1"/>
  <c r="I72" i="3"/>
  <c r="Q72" i="3" s="1"/>
  <c r="F73" i="3"/>
  <c r="N73" i="3" s="1"/>
  <c r="G73" i="3"/>
  <c r="O73" i="3" s="1"/>
  <c r="H73" i="3"/>
  <c r="P73" i="3" s="1"/>
  <c r="I73" i="3"/>
  <c r="Q73" i="3" s="1"/>
  <c r="F74" i="3"/>
  <c r="N74" i="3" s="1"/>
  <c r="G74" i="3"/>
  <c r="O74" i="3" s="1"/>
  <c r="H74" i="3"/>
  <c r="P74" i="3" s="1"/>
  <c r="I74" i="3"/>
  <c r="Q74" i="3" s="1"/>
  <c r="F75" i="3"/>
  <c r="N75" i="3" s="1"/>
  <c r="G75" i="3"/>
  <c r="O75" i="3" s="1"/>
  <c r="H75" i="3"/>
  <c r="P75" i="3" s="1"/>
  <c r="I75" i="3"/>
  <c r="Q75" i="3" s="1"/>
  <c r="F76" i="3"/>
  <c r="N76" i="3" s="1"/>
  <c r="G76" i="3"/>
  <c r="O76" i="3" s="1"/>
  <c r="H76" i="3"/>
  <c r="P76" i="3" s="1"/>
  <c r="I76" i="3"/>
  <c r="Q76" i="3" s="1"/>
  <c r="F77" i="3"/>
  <c r="N77" i="3" s="1"/>
  <c r="G77" i="3"/>
  <c r="O77" i="3" s="1"/>
  <c r="H77" i="3"/>
  <c r="P77" i="3" s="1"/>
  <c r="I77" i="3"/>
  <c r="Q77" i="3" s="1"/>
  <c r="F78" i="3"/>
  <c r="N78" i="3" s="1"/>
  <c r="G78" i="3"/>
  <c r="O78" i="3" s="1"/>
  <c r="H78" i="3"/>
  <c r="P78" i="3" s="1"/>
  <c r="I78" i="3"/>
  <c r="Q78" i="3" s="1"/>
  <c r="F79" i="3"/>
  <c r="N79" i="3" s="1"/>
  <c r="G79" i="3"/>
  <c r="O79" i="3" s="1"/>
  <c r="H79" i="3"/>
  <c r="P79" i="3" s="1"/>
  <c r="I79" i="3"/>
  <c r="Q79" i="3" s="1"/>
  <c r="F80" i="3"/>
  <c r="N80" i="3" s="1"/>
  <c r="G80" i="3"/>
  <c r="O80" i="3" s="1"/>
  <c r="H80" i="3"/>
  <c r="P80" i="3" s="1"/>
  <c r="I80" i="3"/>
  <c r="Q80" i="3" s="1"/>
  <c r="F81" i="3"/>
  <c r="N81" i="3" s="1"/>
  <c r="G81" i="3"/>
  <c r="O81" i="3" s="1"/>
  <c r="H81" i="3"/>
  <c r="P81" i="3" s="1"/>
  <c r="I81" i="3"/>
  <c r="Q81" i="3" s="1"/>
  <c r="F82" i="3"/>
  <c r="N82" i="3" s="1"/>
  <c r="G82" i="3"/>
  <c r="O82" i="3" s="1"/>
  <c r="H82" i="3"/>
  <c r="P82" i="3" s="1"/>
  <c r="I82" i="3"/>
  <c r="Q82" i="3" s="1"/>
  <c r="F83" i="3"/>
  <c r="N83" i="3" s="1"/>
  <c r="G83" i="3"/>
  <c r="O83" i="3" s="1"/>
  <c r="H83" i="3"/>
  <c r="P83" i="3" s="1"/>
  <c r="I83" i="3"/>
  <c r="Q83" i="3" s="1"/>
  <c r="F84" i="3"/>
  <c r="N84" i="3" s="1"/>
  <c r="G84" i="3"/>
  <c r="O84" i="3" s="1"/>
  <c r="H84" i="3"/>
  <c r="P84" i="3" s="1"/>
  <c r="I84" i="3"/>
  <c r="Q84" i="3" s="1"/>
  <c r="F85" i="3"/>
  <c r="N85" i="3" s="1"/>
  <c r="G85" i="3"/>
  <c r="O85" i="3" s="1"/>
  <c r="H85" i="3"/>
  <c r="P85" i="3" s="1"/>
  <c r="I85" i="3"/>
  <c r="Q85" i="3" s="1"/>
  <c r="F86" i="3"/>
  <c r="N86" i="3" s="1"/>
  <c r="G86" i="3"/>
  <c r="O86" i="3" s="1"/>
  <c r="H86" i="3"/>
  <c r="P86" i="3" s="1"/>
  <c r="I86" i="3"/>
  <c r="Q86" i="3" s="1"/>
  <c r="F87" i="3"/>
  <c r="N87" i="3" s="1"/>
  <c r="G87" i="3"/>
  <c r="O87" i="3" s="1"/>
  <c r="H87" i="3"/>
  <c r="P87" i="3" s="1"/>
  <c r="I87" i="3"/>
  <c r="Q87" i="3" s="1"/>
  <c r="F88" i="3"/>
  <c r="N88" i="3" s="1"/>
  <c r="G88" i="3"/>
  <c r="O88" i="3" s="1"/>
  <c r="H88" i="3"/>
  <c r="P88" i="3" s="1"/>
  <c r="I88" i="3"/>
  <c r="Q88" i="3" s="1"/>
  <c r="F89" i="3"/>
  <c r="N89" i="3" s="1"/>
  <c r="G89" i="3"/>
  <c r="O89" i="3" s="1"/>
  <c r="H89" i="3"/>
  <c r="P89" i="3" s="1"/>
  <c r="I89" i="3"/>
  <c r="Q89" i="3" s="1"/>
  <c r="F90" i="3"/>
  <c r="N90" i="3" s="1"/>
  <c r="G90" i="3"/>
  <c r="O90" i="3" s="1"/>
  <c r="H90" i="3"/>
  <c r="P90" i="3" s="1"/>
  <c r="I90" i="3"/>
  <c r="Q90" i="3" s="1"/>
  <c r="F91" i="3"/>
  <c r="N91" i="3" s="1"/>
  <c r="G91" i="3"/>
  <c r="O91" i="3" s="1"/>
  <c r="H91" i="3"/>
  <c r="P91" i="3" s="1"/>
  <c r="I91" i="3"/>
  <c r="Q91" i="3" s="1"/>
  <c r="F92" i="3"/>
  <c r="N92" i="3" s="1"/>
  <c r="G92" i="3"/>
  <c r="O92" i="3" s="1"/>
  <c r="H92" i="3"/>
  <c r="P92" i="3" s="1"/>
  <c r="I92" i="3"/>
  <c r="Q92" i="3" s="1"/>
  <c r="F93" i="3"/>
  <c r="N93" i="3" s="1"/>
  <c r="G93" i="3"/>
  <c r="O93" i="3" s="1"/>
  <c r="H93" i="3"/>
  <c r="P93" i="3" s="1"/>
  <c r="I93" i="3"/>
  <c r="Q93" i="3" s="1"/>
  <c r="F94" i="3"/>
  <c r="N94" i="3" s="1"/>
  <c r="G94" i="3"/>
  <c r="O94" i="3" s="1"/>
  <c r="H94" i="3"/>
  <c r="P94" i="3" s="1"/>
  <c r="I94" i="3"/>
  <c r="Q94" i="3" s="1"/>
  <c r="F95" i="3"/>
  <c r="N95" i="3" s="1"/>
  <c r="G95" i="3"/>
  <c r="O95" i="3" s="1"/>
  <c r="H95" i="3"/>
  <c r="P95" i="3" s="1"/>
  <c r="I95" i="3"/>
  <c r="Q95" i="3" s="1"/>
  <c r="F96" i="3"/>
  <c r="N96" i="3" s="1"/>
  <c r="G96" i="3"/>
  <c r="O96" i="3" s="1"/>
  <c r="H96" i="3"/>
  <c r="P96" i="3" s="1"/>
  <c r="I96" i="3"/>
  <c r="Q96" i="3" s="1"/>
  <c r="F97" i="3"/>
  <c r="N97" i="3" s="1"/>
  <c r="G97" i="3"/>
  <c r="O97" i="3" s="1"/>
  <c r="H97" i="3"/>
  <c r="P97" i="3" s="1"/>
  <c r="I97" i="3"/>
  <c r="Q97" i="3" s="1"/>
  <c r="F98" i="3"/>
  <c r="N98" i="3" s="1"/>
  <c r="G98" i="3"/>
  <c r="O98" i="3" s="1"/>
  <c r="H98" i="3"/>
  <c r="P98" i="3" s="1"/>
  <c r="I98" i="3"/>
  <c r="Q98" i="3" s="1"/>
  <c r="F99" i="3"/>
  <c r="N99" i="3" s="1"/>
  <c r="G99" i="3"/>
  <c r="O99" i="3" s="1"/>
  <c r="H99" i="3"/>
  <c r="P99" i="3" s="1"/>
  <c r="I99" i="3"/>
  <c r="Q99" i="3" s="1"/>
  <c r="F100" i="3"/>
  <c r="N100" i="3" s="1"/>
  <c r="G100" i="3"/>
  <c r="O100" i="3" s="1"/>
  <c r="H100" i="3"/>
  <c r="P100" i="3" s="1"/>
  <c r="I100" i="3"/>
  <c r="Q100" i="3" s="1"/>
  <c r="F101" i="3"/>
  <c r="N101" i="3" s="1"/>
  <c r="G101" i="3"/>
  <c r="O101" i="3" s="1"/>
  <c r="H101" i="3"/>
  <c r="P101" i="3" s="1"/>
  <c r="I101" i="3"/>
  <c r="Q101" i="3" s="1"/>
  <c r="F102" i="3"/>
  <c r="N102" i="3" s="1"/>
  <c r="G102" i="3"/>
  <c r="O102" i="3" s="1"/>
  <c r="H102" i="3"/>
  <c r="P102" i="3" s="1"/>
  <c r="I102" i="3"/>
  <c r="Q102" i="3" s="1"/>
  <c r="F103" i="3"/>
  <c r="N103" i="3" s="1"/>
  <c r="G103" i="3"/>
  <c r="O103" i="3" s="1"/>
  <c r="H103" i="3"/>
  <c r="P103" i="3" s="1"/>
  <c r="I103" i="3"/>
  <c r="Q103" i="3" s="1"/>
  <c r="F104" i="3"/>
  <c r="N104" i="3" s="1"/>
  <c r="G104" i="3"/>
  <c r="O104" i="3" s="1"/>
  <c r="H104" i="3"/>
  <c r="P104" i="3" s="1"/>
  <c r="I104" i="3"/>
  <c r="Q104" i="3" s="1"/>
  <c r="F105" i="3"/>
  <c r="N105" i="3" s="1"/>
  <c r="G105" i="3"/>
  <c r="O105" i="3" s="1"/>
  <c r="H105" i="3"/>
  <c r="P105" i="3" s="1"/>
  <c r="I105" i="3"/>
  <c r="Q105" i="3" s="1"/>
  <c r="F106" i="3"/>
  <c r="N106" i="3" s="1"/>
  <c r="G106" i="3"/>
  <c r="O106" i="3" s="1"/>
  <c r="H106" i="3"/>
  <c r="P106" i="3" s="1"/>
  <c r="I106" i="3"/>
  <c r="Q106" i="3" s="1"/>
  <c r="F107" i="3"/>
  <c r="N107" i="3" s="1"/>
  <c r="G107" i="3"/>
  <c r="O107" i="3" s="1"/>
  <c r="H107" i="3"/>
  <c r="P107" i="3" s="1"/>
  <c r="I107" i="3"/>
  <c r="Q107" i="3" s="1"/>
  <c r="F108" i="3"/>
  <c r="N108" i="3" s="1"/>
  <c r="G108" i="3"/>
  <c r="O108" i="3" s="1"/>
  <c r="H108" i="3"/>
  <c r="P108" i="3" s="1"/>
  <c r="I108" i="3"/>
  <c r="Q108" i="3" s="1"/>
  <c r="F109" i="3"/>
  <c r="N109" i="3" s="1"/>
  <c r="G109" i="3"/>
  <c r="O109" i="3" s="1"/>
  <c r="H109" i="3"/>
  <c r="P109" i="3" s="1"/>
  <c r="I109" i="3"/>
  <c r="Q109" i="3" s="1"/>
  <c r="F110" i="3"/>
  <c r="N110" i="3" s="1"/>
  <c r="G110" i="3"/>
  <c r="O110" i="3" s="1"/>
  <c r="H110" i="3"/>
  <c r="P110" i="3" s="1"/>
  <c r="I110" i="3"/>
  <c r="Q110" i="3" s="1"/>
  <c r="F111" i="3"/>
  <c r="N111" i="3" s="1"/>
  <c r="G111" i="3"/>
  <c r="O111" i="3" s="1"/>
  <c r="H111" i="3"/>
  <c r="P111" i="3" s="1"/>
  <c r="I111" i="3"/>
  <c r="Q111" i="3" s="1"/>
  <c r="F112" i="3"/>
  <c r="N112" i="3" s="1"/>
  <c r="G112" i="3"/>
  <c r="O112" i="3" s="1"/>
  <c r="H112" i="3"/>
  <c r="P112" i="3" s="1"/>
  <c r="I112" i="3"/>
  <c r="Q112" i="3" s="1"/>
  <c r="F113" i="3"/>
  <c r="N113" i="3" s="1"/>
  <c r="G113" i="3"/>
  <c r="O113" i="3" s="1"/>
  <c r="H113" i="3"/>
  <c r="P113" i="3" s="1"/>
  <c r="I113" i="3"/>
  <c r="Q113" i="3" s="1"/>
  <c r="F114" i="3"/>
  <c r="N114" i="3" s="1"/>
  <c r="G114" i="3"/>
  <c r="O114" i="3" s="1"/>
  <c r="H114" i="3"/>
  <c r="P114" i="3" s="1"/>
  <c r="I114" i="3"/>
  <c r="Q114" i="3" s="1"/>
  <c r="F115" i="3"/>
  <c r="N115" i="3" s="1"/>
  <c r="G115" i="3"/>
  <c r="O115" i="3" s="1"/>
  <c r="H115" i="3"/>
  <c r="P115" i="3" s="1"/>
  <c r="I115" i="3"/>
  <c r="Q115" i="3" s="1"/>
  <c r="F116" i="3"/>
  <c r="N116" i="3" s="1"/>
  <c r="G116" i="3"/>
  <c r="O116" i="3" s="1"/>
  <c r="H116" i="3"/>
  <c r="P116" i="3" s="1"/>
  <c r="I116" i="3"/>
  <c r="Q116" i="3" s="1"/>
  <c r="F117" i="3"/>
  <c r="N117" i="3" s="1"/>
  <c r="G117" i="3"/>
  <c r="O117" i="3" s="1"/>
  <c r="H117" i="3"/>
  <c r="P117" i="3" s="1"/>
  <c r="I117" i="3"/>
  <c r="Q117" i="3" s="1"/>
  <c r="F118" i="3"/>
  <c r="N118" i="3" s="1"/>
  <c r="G118" i="3"/>
  <c r="O118" i="3" s="1"/>
  <c r="H118" i="3"/>
  <c r="P118" i="3" s="1"/>
  <c r="I118" i="3"/>
  <c r="Q118" i="3" s="1"/>
  <c r="F119" i="3"/>
  <c r="N119" i="3" s="1"/>
  <c r="G119" i="3"/>
  <c r="O119" i="3" s="1"/>
  <c r="H119" i="3"/>
  <c r="P119" i="3" s="1"/>
  <c r="I119" i="3"/>
  <c r="Q119" i="3" s="1"/>
  <c r="F120" i="3"/>
  <c r="N120" i="3" s="1"/>
  <c r="G120" i="3"/>
  <c r="O120" i="3" s="1"/>
  <c r="H120" i="3"/>
  <c r="P120" i="3" s="1"/>
  <c r="I120" i="3"/>
  <c r="Q120" i="3" s="1"/>
  <c r="F121" i="3"/>
  <c r="N121" i="3" s="1"/>
  <c r="G121" i="3"/>
  <c r="O121" i="3" s="1"/>
  <c r="H121" i="3"/>
  <c r="P121" i="3" s="1"/>
  <c r="I121" i="3"/>
  <c r="Q121" i="3" s="1"/>
  <c r="F122" i="3"/>
  <c r="N122" i="3" s="1"/>
  <c r="G122" i="3"/>
  <c r="O122" i="3" s="1"/>
  <c r="H122" i="3"/>
  <c r="P122" i="3" s="1"/>
  <c r="I122" i="3"/>
  <c r="Q122" i="3" s="1"/>
  <c r="F123" i="3"/>
  <c r="N123" i="3" s="1"/>
  <c r="G123" i="3"/>
  <c r="O123" i="3" s="1"/>
  <c r="H123" i="3"/>
  <c r="P123" i="3" s="1"/>
  <c r="I123" i="3"/>
  <c r="Q123" i="3" s="1"/>
  <c r="F124" i="3"/>
  <c r="N124" i="3" s="1"/>
  <c r="G124" i="3"/>
  <c r="O124" i="3" s="1"/>
  <c r="H124" i="3"/>
  <c r="P124" i="3" s="1"/>
  <c r="I124" i="3"/>
  <c r="Q124" i="3" s="1"/>
  <c r="F125" i="3"/>
  <c r="N125" i="3" s="1"/>
  <c r="G125" i="3"/>
  <c r="O125" i="3" s="1"/>
  <c r="H125" i="3"/>
  <c r="P125" i="3" s="1"/>
  <c r="I125" i="3"/>
  <c r="Q125" i="3" s="1"/>
  <c r="F126" i="3"/>
  <c r="N126" i="3" s="1"/>
  <c r="G126" i="3"/>
  <c r="O126" i="3" s="1"/>
  <c r="H126" i="3"/>
  <c r="P126" i="3" s="1"/>
  <c r="I126" i="3"/>
  <c r="Q126" i="3" s="1"/>
  <c r="F127" i="3"/>
  <c r="N127" i="3" s="1"/>
  <c r="G127" i="3"/>
  <c r="O127" i="3" s="1"/>
  <c r="H127" i="3"/>
  <c r="P127" i="3" s="1"/>
  <c r="I127" i="3"/>
  <c r="Q127" i="3" s="1"/>
  <c r="F128" i="3"/>
  <c r="N128" i="3" s="1"/>
  <c r="G128" i="3"/>
  <c r="O128" i="3" s="1"/>
  <c r="H128" i="3"/>
  <c r="P128" i="3" s="1"/>
  <c r="I128" i="3"/>
  <c r="Q128" i="3" s="1"/>
  <c r="F129" i="3"/>
  <c r="N129" i="3" s="1"/>
  <c r="G129" i="3"/>
  <c r="O129" i="3" s="1"/>
  <c r="H129" i="3"/>
  <c r="P129" i="3" s="1"/>
  <c r="I129" i="3"/>
  <c r="Q129" i="3" s="1"/>
  <c r="F130" i="3"/>
  <c r="N130" i="3" s="1"/>
  <c r="G130" i="3"/>
  <c r="O130" i="3" s="1"/>
  <c r="H130" i="3"/>
  <c r="P130" i="3" s="1"/>
  <c r="I130" i="3"/>
  <c r="Q130" i="3" s="1"/>
  <c r="F131" i="3"/>
  <c r="N131" i="3" s="1"/>
  <c r="G131" i="3"/>
  <c r="O131" i="3" s="1"/>
  <c r="H131" i="3"/>
  <c r="P131" i="3" s="1"/>
  <c r="I131" i="3"/>
  <c r="Q131" i="3" s="1"/>
  <c r="F132" i="3"/>
  <c r="N132" i="3" s="1"/>
  <c r="G132" i="3"/>
  <c r="O132" i="3" s="1"/>
  <c r="H132" i="3"/>
  <c r="P132" i="3" s="1"/>
  <c r="I132" i="3"/>
  <c r="Q132" i="3" s="1"/>
  <c r="F133" i="3"/>
  <c r="N133" i="3" s="1"/>
  <c r="G133" i="3"/>
  <c r="O133" i="3" s="1"/>
  <c r="H133" i="3"/>
  <c r="P133" i="3" s="1"/>
  <c r="I133" i="3"/>
  <c r="Q133" i="3" s="1"/>
  <c r="F134" i="3"/>
  <c r="N134" i="3" s="1"/>
  <c r="G134" i="3"/>
  <c r="O134" i="3" s="1"/>
  <c r="H134" i="3"/>
  <c r="P134" i="3" s="1"/>
  <c r="I134" i="3"/>
  <c r="Q134" i="3" s="1"/>
  <c r="F135" i="3"/>
  <c r="N135" i="3" s="1"/>
  <c r="G135" i="3"/>
  <c r="O135" i="3" s="1"/>
  <c r="H135" i="3"/>
  <c r="P135" i="3" s="1"/>
  <c r="I135" i="3"/>
  <c r="Q135" i="3" s="1"/>
  <c r="F136" i="3"/>
  <c r="N136" i="3" s="1"/>
  <c r="G136" i="3"/>
  <c r="O136" i="3" s="1"/>
  <c r="H136" i="3"/>
  <c r="P136" i="3" s="1"/>
  <c r="I136" i="3"/>
  <c r="Q136" i="3" s="1"/>
  <c r="F137" i="3"/>
  <c r="N137" i="3" s="1"/>
  <c r="G137" i="3"/>
  <c r="O137" i="3" s="1"/>
  <c r="H137" i="3"/>
  <c r="P137" i="3" s="1"/>
  <c r="I137" i="3"/>
  <c r="Q137" i="3" s="1"/>
  <c r="F138" i="3"/>
  <c r="N138" i="3" s="1"/>
  <c r="G138" i="3"/>
  <c r="O138" i="3" s="1"/>
  <c r="H138" i="3"/>
  <c r="P138" i="3" s="1"/>
  <c r="I138" i="3"/>
  <c r="Q138" i="3" s="1"/>
  <c r="F139" i="3"/>
  <c r="N139" i="3" s="1"/>
  <c r="G139" i="3"/>
  <c r="O139" i="3" s="1"/>
  <c r="H139" i="3"/>
  <c r="P139" i="3" s="1"/>
  <c r="I139" i="3"/>
  <c r="Q139" i="3" s="1"/>
  <c r="F140" i="3"/>
  <c r="N140" i="3" s="1"/>
  <c r="G140" i="3"/>
  <c r="O140" i="3" s="1"/>
  <c r="H140" i="3"/>
  <c r="P140" i="3" s="1"/>
  <c r="I140" i="3"/>
  <c r="Q140" i="3" s="1"/>
  <c r="F141" i="3"/>
  <c r="N141" i="3" s="1"/>
  <c r="G141" i="3"/>
  <c r="O141" i="3" s="1"/>
  <c r="H141" i="3"/>
  <c r="P141" i="3" s="1"/>
  <c r="I141" i="3"/>
  <c r="Q141" i="3" s="1"/>
  <c r="F142" i="3"/>
  <c r="N142" i="3" s="1"/>
  <c r="G142" i="3"/>
  <c r="O142" i="3" s="1"/>
  <c r="H142" i="3"/>
  <c r="P142" i="3" s="1"/>
  <c r="I142" i="3"/>
  <c r="Q142" i="3" s="1"/>
  <c r="F143" i="3"/>
  <c r="N143" i="3" s="1"/>
  <c r="G143" i="3"/>
  <c r="O143" i="3" s="1"/>
  <c r="H143" i="3"/>
  <c r="P143" i="3" s="1"/>
  <c r="I143" i="3"/>
  <c r="Q143" i="3" s="1"/>
  <c r="F144" i="3"/>
  <c r="N144" i="3" s="1"/>
  <c r="G144" i="3"/>
  <c r="O144" i="3" s="1"/>
  <c r="H144" i="3"/>
  <c r="P144" i="3" s="1"/>
  <c r="I144" i="3"/>
  <c r="Q144" i="3" s="1"/>
  <c r="F145" i="3"/>
  <c r="N145" i="3" s="1"/>
  <c r="G145" i="3"/>
  <c r="O145" i="3" s="1"/>
  <c r="H145" i="3"/>
  <c r="P145" i="3" s="1"/>
  <c r="I145" i="3"/>
  <c r="Q145" i="3" s="1"/>
  <c r="F146" i="3"/>
  <c r="N146" i="3" s="1"/>
  <c r="G146" i="3"/>
  <c r="O146" i="3" s="1"/>
  <c r="H146" i="3"/>
  <c r="P146" i="3" s="1"/>
  <c r="I146" i="3"/>
  <c r="Q146" i="3" s="1"/>
  <c r="F147" i="3"/>
  <c r="N147" i="3" s="1"/>
  <c r="G147" i="3"/>
  <c r="O147" i="3" s="1"/>
  <c r="H147" i="3"/>
  <c r="P147" i="3" s="1"/>
  <c r="I147" i="3"/>
  <c r="Q147" i="3" s="1"/>
  <c r="F148" i="3"/>
  <c r="N148" i="3" s="1"/>
  <c r="G148" i="3"/>
  <c r="O148" i="3" s="1"/>
  <c r="H148" i="3"/>
  <c r="P148" i="3" s="1"/>
  <c r="I148" i="3"/>
  <c r="Q148" i="3" s="1"/>
  <c r="F149" i="3"/>
  <c r="N149" i="3" s="1"/>
  <c r="G149" i="3"/>
  <c r="O149" i="3" s="1"/>
  <c r="H149" i="3"/>
  <c r="P149" i="3" s="1"/>
  <c r="I149" i="3"/>
  <c r="Q149" i="3" s="1"/>
  <c r="F150" i="3"/>
  <c r="N150" i="3" s="1"/>
  <c r="G150" i="3"/>
  <c r="O150" i="3" s="1"/>
  <c r="H150" i="3"/>
  <c r="P150" i="3" s="1"/>
  <c r="I150" i="3"/>
  <c r="Q150" i="3" s="1"/>
  <c r="F151" i="3"/>
  <c r="N151" i="3" s="1"/>
  <c r="G151" i="3"/>
  <c r="O151" i="3" s="1"/>
  <c r="H151" i="3"/>
  <c r="P151" i="3" s="1"/>
  <c r="I151" i="3"/>
  <c r="Q151" i="3" s="1"/>
  <c r="F152" i="3"/>
  <c r="N152" i="3" s="1"/>
  <c r="G152" i="3"/>
  <c r="O152" i="3" s="1"/>
  <c r="H152" i="3"/>
  <c r="P152" i="3" s="1"/>
  <c r="I152" i="3"/>
  <c r="Q152" i="3" s="1"/>
  <c r="F153" i="3"/>
  <c r="N153" i="3" s="1"/>
  <c r="G153" i="3"/>
  <c r="O153" i="3" s="1"/>
  <c r="H153" i="3"/>
  <c r="P153" i="3" s="1"/>
  <c r="I153" i="3"/>
  <c r="Q153" i="3" s="1"/>
  <c r="F154" i="3"/>
  <c r="N154" i="3" s="1"/>
  <c r="G154" i="3"/>
  <c r="O154" i="3" s="1"/>
  <c r="H154" i="3"/>
  <c r="P154" i="3" s="1"/>
  <c r="I154" i="3"/>
  <c r="Q154" i="3" s="1"/>
  <c r="F155" i="3"/>
  <c r="N155" i="3" s="1"/>
  <c r="G155" i="3"/>
  <c r="O155" i="3" s="1"/>
  <c r="H155" i="3"/>
  <c r="P155" i="3" s="1"/>
  <c r="I155" i="3"/>
  <c r="Q155" i="3" s="1"/>
  <c r="F156" i="3"/>
  <c r="N156" i="3" s="1"/>
  <c r="G156" i="3"/>
  <c r="O156" i="3" s="1"/>
  <c r="H156" i="3"/>
  <c r="P156" i="3" s="1"/>
  <c r="I156" i="3"/>
  <c r="Q156" i="3" s="1"/>
  <c r="F157" i="3"/>
  <c r="N157" i="3" s="1"/>
  <c r="G157" i="3"/>
  <c r="O157" i="3" s="1"/>
  <c r="H157" i="3"/>
  <c r="P157" i="3" s="1"/>
  <c r="I157" i="3"/>
  <c r="Q157" i="3" s="1"/>
  <c r="F158" i="3"/>
  <c r="N158" i="3" s="1"/>
  <c r="G158" i="3"/>
  <c r="O158" i="3" s="1"/>
  <c r="H158" i="3"/>
  <c r="P158" i="3" s="1"/>
  <c r="I158" i="3"/>
  <c r="Q158" i="3" s="1"/>
  <c r="F159" i="3"/>
  <c r="N159" i="3" s="1"/>
  <c r="G159" i="3"/>
  <c r="O159" i="3" s="1"/>
  <c r="H159" i="3"/>
  <c r="P159" i="3" s="1"/>
  <c r="I159" i="3"/>
  <c r="Q159" i="3" s="1"/>
  <c r="F160" i="3"/>
  <c r="N160" i="3" s="1"/>
  <c r="G160" i="3"/>
  <c r="O160" i="3" s="1"/>
  <c r="H160" i="3"/>
  <c r="P160" i="3" s="1"/>
  <c r="I160" i="3"/>
  <c r="Q160" i="3" s="1"/>
  <c r="F161" i="3"/>
  <c r="N161" i="3" s="1"/>
  <c r="G161" i="3"/>
  <c r="O161" i="3" s="1"/>
  <c r="H161" i="3"/>
  <c r="P161" i="3" s="1"/>
  <c r="I161" i="3"/>
  <c r="Q161" i="3" s="1"/>
  <c r="F162" i="3"/>
  <c r="N162" i="3" s="1"/>
  <c r="G162" i="3"/>
  <c r="O162" i="3" s="1"/>
  <c r="H162" i="3"/>
  <c r="P162" i="3" s="1"/>
  <c r="I162" i="3"/>
  <c r="Q162" i="3" s="1"/>
  <c r="F163" i="3"/>
  <c r="N163" i="3" s="1"/>
  <c r="G163" i="3"/>
  <c r="O163" i="3" s="1"/>
  <c r="H163" i="3"/>
  <c r="P163" i="3" s="1"/>
  <c r="I163" i="3"/>
  <c r="Q163" i="3" s="1"/>
  <c r="F164" i="3"/>
  <c r="N164" i="3" s="1"/>
  <c r="G164" i="3"/>
  <c r="O164" i="3" s="1"/>
  <c r="H164" i="3"/>
  <c r="P164" i="3" s="1"/>
  <c r="I164" i="3"/>
  <c r="Q164" i="3" s="1"/>
  <c r="F165" i="3"/>
  <c r="N165" i="3" s="1"/>
  <c r="G165" i="3"/>
  <c r="O165" i="3" s="1"/>
  <c r="H165" i="3"/>
  <c r="P165" i="3" s="1"/>
  <c r="I165" i="3"/>
  <c r="Q165" i="3" s="1"/>
  <c r="F166" i="3"/>
  <c r="N166" i="3" s="1"/>
  <c r="G166" i="3"/>
  <c r="O166" i="3" s="1"/>
  <c r="H166" i="3"/>
  <c r="P166" i="3" s="1"/>
  <c r="I166" i="3"/>
  <c r="Q166" i="3" s="1"/>
  <c r="F167" i="3"/>
  <c r="N167" i="3" s="1"/>
  <c r="G167" i="3"/>
  <c r="O167" i="3" s="1"/>
  <c r="H167" i="3"/>
  <c r="P167" i="3" s="1"/>
  <c r="I167" i="3"/>
  <c r="Q167" i="3" s="1"/>
  <c r="F168" i="3"/>
  <c r="N168" i="3" s="1"/>
  <c r="G168" i="3"/>
  <c r="O168" i="3" s="1"/>
  <c r="H168" i="3"/>
  <c r="P168" i="3" s="1"/>
  <c r="I168" i="3"/>
  <c r="Q168" i="3" s="1"/>
  <c r="F169" i="3"/>
  <c r="N169" i="3" s="1"/>
  <c r="G169" i="3"/>
  <c r="O169" i="3" s="1"/>
  <c r="H169" i="3"/>
  <c r="P169" i="3" s="1"/>
  <c r="I169" i="3"/>
  <c r="Q169" i="3" s="1"/>
  <c r="F170" i="3"/>
  <c r="N170" i="3" s="1"/>
  <c r="G170" i="3"/>
  <c r="O170" i="3" s="1"/>
  <c r="H170" i="3"/>
  <c r="P170" i="3" s="1"/>
  <c r="I170" i="3"/>
  <c r="Q170" i="3" s="1"/>
  <c r="F171" i="3"/>
  <c r="N171" i="3" s="1"/>
  <c r="G171" i="3"/>
  <c r="O171" i="3" s="1"/>
  <c r="H171" i="3"/>
  <c r="P171" i="3" s="1"/>
  <c r="I171" i="3"/>
  <c r="Q171" i="3" s="1"/>
  <c r="F172" i="3"/>
  <c r="N172" i="3" s="1"/>
  <c r="G172" i="3"/>
  <c r="O172" i="3" s="1"/>
  <c r="H172" i="3"/>
  <c r="P172" i="3" s="1"/>
  <c r="I172" i="3"/>
  <c r="Q172" i="3" s="1"/>
  <c r="F173" i="3"/>
  <c r="N173" i="3" s="1"/>
  <c r="G173" i="3"/>
  <c r="O173" i="3" s="1"/>
  <c r="H173" i="3"/>
  <c r="P173" i="3" s="1"/>
  <c r="I173" i="3"/>
  <c r="Q173" i="3" s="1"/>
  <c r="F174" i="3"/>
  <c r="N174" i="3" s="1"/>
  <c r="G174" i="3"/>
  <c r="O174" i="3" s="1"/>
  <c r="H174" i="3"/>
  <c r="P174" i="3" s="1"/>
  <c r="I174" i="3"/>
  <c r="Q174" i="3" s="1"/>
  <c r="F175" i="3"/>
  <c r="N175" i="3" s="1"/>
  <c r="G175" i="3"/>
  <c r="O175" i="3" s="1"/>
  <c r="H175" i="3"/>
  <c r="P175" i="3" s="1"/>
  <c r="I175" i="3"/>
  <c r="Q175" i="3" s="1"/>
  <c r="F176" i="3"/>
  <c r="N176" i="3" s="1"/>
  <c r="G176" i="3"/>
  <c r="O176" i="3" s="1"/>
  <c r="H176" i="3"/>
  <c r="P176" i="3" s="1"/>
  <c r="I176" i="3"/>
  <c r="Q176" i="3" s="1"/>
  <c r="F177" i="3"/>
  <c r="N177" i="3" s="1"/>
  <c r="G177" i="3"/>
  <c r="O177" i="3" s="1"/>
  <c r="H177" i="3"/>
  <c r="P177" i="3" s="1"/>
  <c r="I177" i="3"/>
  <c r="Q177" i="3" s="1"/>
  <c r="F178" i="3"/>
  <c r="N178" i="3" s="1"/>
  <c r="G178" i="3"/>
  <c r="O178" i="3" s="1"/>
  <c r="H178" i="3"/>
  <c r="P178" i="3" s="1"/>
  <c r="I178" i="3"/>
  <c r="Q178" i="3" s="1"/>
  <c r="F179" i="3"/>
  <c r="N179" i="3" s="1"/>
  <c r="G179" i="3"/>
  <c r="O179" i="3" s="1"/>
  <c r="H179" i="3"/>
  <c r="P179" i="3" s="1"/>
  <c r="I179" i="3"/>
  <c r="Q179" i="3" s="1"/>
  <c r="F180" i="3"/>
  <c r="N180" i="3" s="1"/>
  <c r="G180" i="3"/>
  <c r="O180" i="3" s="1"/>
  <c r="H180" i="3"/>
  <c r="P180" i="3" s="1"/>
  <c r="I180" i="3"/>
  <c r="Q180" i="3" s="1"/>
  <c r="F181" i="3"/>
  <c r="N181" i="3" s="1"/>
  <c r="G181" i="3"/>
  <c r="O181" i="3" s="1"/>
  <c r="H181" i="3"/>
  <c r="P181" i="3" s="1"/>
  <c r="I181" i="3"/>
  <c r="Q181" i="3" s="1"/>
  <c r="F182" i="3"/>
  <c r="N182" i="3" s="1"/>
  <c r="G182" i="3"/>
  <c r="O182" i="3" s="1"/>
  <c r="H182" i="3"/>
  <c r="P182" i="3" s="1"/>
  <c r="I182" i="3"/>
  <c r="Q182" i="3" s="1"/>
  <c r="F183" i="3"/>
  <c r="N183" i="3" s="1"/>
  <c r="G183" i="3"/>
  <c r="O183" i="3" s="1"/>
  <c r="H183" i="3"/>
  <c r="P183" i="3" s="1"/>
  <c r="I183" i="3"/>
  <c r="Q183" i="3" s="1"/>
  <c r="F184" i="3"/>
  <c r="N184" i="3" s="1"/>
  <c r="G184" i="3"/>
  <c r="O184" i="3" s="1"/>
  <c r="H184" i="3"/>
  <c r="P184" i="3" s="1"/>
  <c r="I184" i="3"/>
  <c r="Q184" i="3" s="1"/>
  <c r="F185" i="3"/>
  <c r="N185" i="3" s="1"/>
  <c r="G185" i="3"/>
  <c r="O185" i="3" s="1"/>
  <c r="H185" i="3"/>
  <c r="P185" i="3" s="1"/>
  <c r="I185" i="3"/>
  <c r="Q185" i="3" s="1"/>
  <c r="F186" i="3"/>
  <c r="N186" i="3" s="1"/>
  <c r="G186" i="3"/>
  <c r="O186" i="3" s="1"/>
  <c r="H186" i="3"/>
  <c r="P186" i="3" s="1"/>
  <c r="I186" i="3"/>
  <c r="Q186" i="3" s="1"/>
  <c r="F187" i="3"/>
  <c r="N187" i="3" s="1"/>
  <c r="G187" i="3"/>
  <c r="O187" i="3" s="1"/>
  <c r="H187" i="3"/>
  <c r="P187" i="3" s="1"/>
  <c r="I187" i="3"/>
  <c r="Q187" i="3" s="1"/>
  <c r="F188" i="3"/>
  <c r="N188" i="3" s="1"/>
  <c r="G188" i="3"/>
  <c r="O188" i="3" s="1"/>
  <c r="H188" i="3"/>
  <c r="P188" i="3" s="1"/>
  <c r="I188" i="3"/>
  <c r="Q188" i="3" s="1"/>
  <c r="F189" i="3"/>
  <c r="N189" i="3" s="1"/>
  <c r="G189" i="3"/>
  <c r="O189" i="3" s="1"/>
  <c r="H189" i="3"/>
  <c r="P189" i="3" s="1"/>
  <c r="I189" i="3"/>
  <c r="Q189" i="3" s="1"/>
  <c r="F190" i="3"/>
  <c r="N190" i="3" s="1"/>
  <c r="G190" i="3"/>
  <c r="O190" i="3" s="1"/>
  <c r="H190" i="3"/>
  <c r="P190" i="3" s="1"/>
  <c r="I190" i="3"/>
  <c r="Q190" i="3" s="1"/>
  <c r="F191" i="3"/>
  <c r="N191" i="3" s="1"/>
  <c r="G191" i="3"/>
  <c r="O191" i="3" s="1"/>
  <c r="H191" i="3"/>
  <c r="P191" i="3" s="1"/>
  <c r="I191" i="3"/>
  <c r="Q191" i="3" s="1"/>
  <c r="F192" i="3"/>
  <c r="N192" i="3" s="1"/>
  <c r="G192" i="3"/>
  <c r="O192" i="3" s="1"/>
  <c r="H192" i="3"/>
  <c r="P192" i="3" s="1"/>
  <c r="I192" i="3"/>
  <c r="Q192" i="3" s="1"/>
  <c r="F193" i="3"/>
  <c r="N193" i="3" s="1"/>
  <c r="G193" i="3"/>
  <c r="O193" i="3" s="1"/>
  <c r="H193" i="3"/>
  <c r="P193" i="3" s="1"/>
  <c r="I193" i="3"/>
  <c r="Q193" i="3" s="1"/>
  <c r="F194" i="3"/>
  <c r="N194" i="3" s="1"/>
  <c r="G194" i="3"/>
  <c r="O194" i="3" s="1"/>
  <c r="H194" i="3"/>
  <c r="P194" i="3" s="1"/>
  <c r="I194" i="3"/>
  <c r="Q194" i="3" s="1"/>
  <c r="F195" i="3"/>
  <c r="N195" i="3" s="1"/>
  <c r="G195" i="3"/>
  <c r="O195" i="3" s="1"/>
  <c r="H195" i="3"/>
  <c r="P195" i="3" s="1"/>
  <c r="I195" i="3"/>
  <c r="Q195" i="3" s="1"/>
  <c r="F196" i="3"/>
  <c r="N196" i="3" s="1"/>
  <c r="G196" i="3"/>
  <c r="O196" i="3" s="1"/>
  <c r="H196" i="3"/>
  <c r="P196" i="3" s="1"/>
  <c r="I196" i="3"/>
  <c r="Q196" i="3" s="1"/>
  <c r="F197" i="3"/>
  <c r="N197" i="3" s="1"/>
  <c r="G197" i="3"/>
  <c r="O197" i="3" s="1"/>
  <c r="H197" i="3"/>
  <c r="P197" i="3" s="1"/>
  <c r="I197" i="3"/>
  <c r="Q197" i="3" s="1"/>
  <c r="F198" i="3"/>
  <c r="N198" i="3" s="1"/>
  <c r="G198" i="3"/>
  <c r="O198" i="3" s="1"/>
  <c r="H198" i="3"/>
  <c r="P198" i="3" s="1"/>
  <c r="I198" i="3"/>
  <c r="Q198" i="3" s="1"/>
  <c r="F199" i="3"/>
  <c r="N199" i="3" s="1"/>
  <c r="G199" i="3"/>
  <c r="O199" i="3" s="1"/>
  <c r="H199" i="3"/>
  <c r="P199" i="3" s="1"/>
  <c r="I199" i="3"/>
  <c r="Q199" i="3" s="1"/>
  <c r="F200" i="3"/>
  <c r="N200" i="3" s="1"/>
  <c r="G200" i="3"/>
  <c r="O200" i="3" s="1"/>
  <c r="H200" i="3"/>
  <c r="P200" i="3" s="1"/>
  <c r="I200" i="3"/>
  <c r="Q200" i="3" s="1"/>
  <c r="F201" i="3"/>
  <c r="N201" i="3" s="1"/>
  <c r="G201" i="3"/>
  <c r="O201" i="3" s="1"/>
  <c r="H201" i="3"/>
  <c r="P201" i="3" s="1"/>
  <c r="I201" i="3"/>
  <c r="Q201" i="3" s="1"/>
  <c r="F202" i="3"/>
  <c r="N202" i="3" s="1"/>
  <c r="G202" i="3"/>
  <c r="O202" i="3" s="1"/>
  <c r="H202" i="3"/>
  <c r="P202" i="3" s="1"/>
  <c r="I202" i="3"/>
  <c r="Q202" i="3" s="1"/>
  <c r="F203" i="3"/>
  <c r="N203" i="3" s="1"/>
  <c r="G203" i="3"/>
  <c r="O203" i="3" s="1"/>
  <c r="H203" i="3"/>
  <c r="P203" i="3" s="1"/>
  <c r="I203" i="3"/>
  <c r="Q203" i="3" s="1"/>
  <c r="F204" i="3"/>
  <c r="N204" i="3" s="1"/>
  <c r="G204" i="3"/>
  <c r="O204" i="3" s="1"/>
  <c r="H204" i="3"/>
  <c r="P204" i="3" s="1"/>
  <c r="I204" i="3"/>
  <c r="Q204" i="3" s="1"/>
  <c r="F205" i="3"/>
  <c r="N205" i="3" s="1"/>
  <c r="G205" i="3"/>
  <c r="O205" i="3" s="1"/>
  <c r="H205" i="3"/>
  <c r="P205" i="3" s="1"/>
  <c r="I205" i="3"/>
  <c r="Q205" i="3" s="1"/>
  <c r="F206" i="3"/>
  <c r="N206" i="3" s="1"/>
  <c r="G206" i="3"/>
  <c r="O206" i="3" s="1"/>
  <c r="H206" i="3"/>
  <c r="P206" i="3" s="1"/>
  <c r="I206" i="3"/>
  <c r="Q206" i="3" s="1"/>
  <c r="F207" i="3"/>
  <c r="N207" i="3" s="1"/>
  <c r="G207" i="3"/>
  <c r="O207" i="3" s="1"/>
  <c r="H207" i="3"/>
  <c r="P207" i="3" s="1"/>
  <c r="I207" i="3"/>
  <c r="Q207" i="3" s="1"/>
  <c r="F208" i="3"/>
  <c r="N208" i="3" s="1"/>
  <c r="G208" i="3"/>
  <c r="O208" i="3" s="1"/>
  <c r="H208" i="3"/>
  <c r="P208" i="3" s="1"/>
  <c r="I208" i="3"/>
  <c r="Q208" i="3" s="1"/>
  <c r="F209" i="3"/>
  <c r="N209" i="3" s="1"/>
  <c r="G209" i="3"/>
  <c r="O209" i="3" s="1"/>
  <c r="H209" i="3"/>
  <c r="P209" i="3" s="1"/>
  <c r="I209" i="3"/>
  <c r="Q209" i="3" s="1"/>
  <c r="F210" i="3"/>
  <c r="N210" i="3" s="1"/>
  <c r="G210" i="3"/>
  <c r="O210" i="3" s="1"/>
  <c r="H210" i="3"/>
  <c r="P210" i="3" s="1"/>
  <c r="I210" i="3"/>
  <c r="Q210" i="3" s="1"/>
  <c r="F211" i="3"/>
  <c r="N211" i="3" s="1"/>
  <c r="G211" i="3"/>
  <c r="O211" i="3" s="1"/>
  <c r="H211" i="3"/>
  <c r="P211" i="3" s="1"/>
  <c r="I211" i="3"/>
  <c r="Q211" i="3" s="1"/>
  <c r="F212" i="3"/>
  <c r="N212" i="3" s="1"/>
  <c r="G212" i="3"/>
  <c r="O212" i="3" s="1"/>
  <c r="H212" i="3"/>
  <c r="P212" i="3" s="1"/>
  <c r="I212" i="3"/>
  <c r="Q212" i="3" s="1"/>
  <c r="F213" i="3"/>
  <c r="N213" i="3" s="1"/>
  <c r="G213" i="3"/>
  <c r="O213" i="3" s="1"/>
  <c r="H213" i="3"/>
  <c r="P213" i="3" s="1"/>
  <c r="I213" i="3"/>
  <c r="Q213" i="3" s="1"/>
  <c r="F214" i="3"/>
  <c r="N214" i="3" s="1"/>
  <c r="G214" i="3"/>
  <c r="O214" i="3" s="1"/>
  <c r="H214" i="3"/>
  <c r="P214" i="3" s="1"/>
  <c r="I214" i="3"/>
  <c r="Q214" i="3" s="1"/>
  <c r="F215" i="3"/>
  <c r="N215" i="3" s="1"/>
  <c r="G215" i="3"/>
  <c r="O215" i="3" s="1"/>
  <c r="H215" i="3"/>
  <c r="P215" i="3" s="1"/>
  <c r="I215" i="3"/>
  <c r="Q215" i="3" s="1"/>
  <c r="F216" i="3"/>
  <c r="N216" i="3" s="1"/>
  <c r="G216" i="3"/>
  <c r="O216" i="3" s="1"/>
  <c r="H216" i="3"/>
  <c r="P216" i="3" s="1"/>
  <c r="I216" i="3"/>
  <c r="Q216" i="3" s="1"/>
  <c r="F217" i="3"/>
  <c r="N217" i="3" s="1"/>
  <c r="G217" i="3"/>
  <c r="O217" i="3" s="1"/>
  <c r="H217" i="3"/>
  <c r="P217" i="3" s="1"/>
  <c r="I217" i="3"/>
  <c r="Q217" i="3" s="1"/>
  <c r="F218" i="3"/>
  <c r="N218" i="3" s="1"/>
  <c r="G218" i="3"/>
  <c r="O218" i="3" s="1"/>
  <c r="H218" i="3"/>
  <c r="P218" i="3" s="1"/>
  <c r="I218" i="3"/>
  <c r="Q218" i="3" s="1"/>
  <c r="F219" i="3"/>
  <c r="N219" i="3" s="1"/>
  <c r="G219" i="3"/>
  <c r="O219" i="3" s="1"/>
  <c r="H219" i="3"/>
  <c r="P219" i="3" s="1"/>
  <c r="I219" i="3"/>
  <c r="Q219" i="3" s="1"/>
  <c r="F220" i="3"/>
  <c r="N220" i="3" s="1"/>
  <c r="G220" i="3"/>
  <c r="O220" i="3" s="1"/>
  <c r="H220" i="3"/>
  <c r="P220" i="3" s="1"/>
  <c r="I220" i="3"/>
  <c r="Q220" i="3" s="1"/>
  <c r="F221" i="3"/>
  <c r="N221" i="3" s="1"/>
  <c r="G221" i="3"/>
  <c r="O221" i="3" s="1"/>
  <c r="H221" i="3"/>
  <c r="P221" i="3" s="1"/>
  <c r="I221" i="3"/>
  <c r="Q221" i="3" s="1"/>
  <c r="F222" i="3"/>
  <c r="N222" i="3" s="1"/>
  <c r="G222" i="3"/>
  <c r="O222" i="3" s="1"/>
  <c r="H222" i="3"/>
  <c r="P222" i="3" s="1"/>
  <c r="I222" i="3"/>
  <c r="Q222" i="3" s="1"/>
  <c r="F223" i="3"/>
  <c r="N223" i="3" s="1"/>
  <c r="G223" i="3"/>
  <c r="O223" i="3" s="1"/>
  <c r="H223" i="3"/>
  <c r="P223" i="3" s="1"/>
  <c r="I223" i="3"/>
  <c r="Q223" i="3" s="1"/>
  <c r="F224" i="3"/>
  <c r="N224" i="3" s="1"/>
  <c r="G224" i="3"/>
  <c r="O224" i="3" s="1"/>
  <c r="H224" i="3"/>
  <c r="P224" i="3" s="1"/>
  <c r="I224" i="3"/>
  <c r="Q224" i="3" s="1"/>
  <c r="F225" i="3"/>
  <c r="N225" i="3" s="1"/>
  <c r="G225" i="3"/>
  <c r="O225" i="3" s="1"/>
  <c r="H225" i="3"/>
  <c r="P225" i="3" s="1"/>
  <c r="I225" i="3"/>
  <c r="Q225" i="3" s="1"/>
  <c r="F226" i="3"/>
  <c r="N226" i="3" s="1"/>
  <c r="G226" i="3"/>
  <c r="O226" i="3" s="1"/>
  <c r="H226" i="3"/>
  <c r="P226" i="3" s="1"/>
  <c r="I226" i="3"/>
  <c r="Q226" i="3" s="1"/>
  <c r="F227" i="3"/>
  <c r="N227" i="3" s="1"/>
  <c r="G227" i="3"/>
  <c r="O227" i="3" s="1"/>
  <c r="H227" i="3"/>
  <c r="P227" i="3" s="1"/>
  <c r="I227" i="3"/>
  <c r="Q227" i="3" s="1"/>
  <c r="F228" i="3"/>
  <c r="N228" i="3" s="1"/>
  <c r="G228" i="3"/>
  <c r="O228" i="3" s="1"/>
  <c r="H228" i="3"/>
  <c r="P228" i="3" s="1"/>
  <c r="I228" i="3"/>
  <c r="Q228" i="3" s="1"/>
  <c r="F229" i="3"/>
  <c r="N229" i="3" s="1"/>
  <c r="G229" i="3"/>
  <c r="O229" i="3" s="1"/>
  <c r="H229" i="3"/>
  <c r="P229" i="3" s="1"/>
  <c r="I229" i="3"/>
  <c r="Q229" i="3" s="1"/>
  <c r="F230" i="3"/>
  <c r="N230" i="3" s="1"/>
  <c r="G230" i="3"/>
  <c r="O230" i="3" s="1"/>
  <c r="H230" i="3"/>
  <c r="P230" i="3" s="1"/>
  <c r="I230" i="3"/>
  <c r="Q230" i="3" s="1"/>
  <c r="F231" i="3"/>
  <c r="N231" i="3" s="1"/>
  <c r="G231" i="3"/>
  <c r="O231" i="3" s="1"/>
  <c r="H231" i="3"/>
  <c r="P231" i="3" s="1"/>
  <c r="I231" i="3"/>
  <c r="Q231" i="3" s="1"/>
  <c r="F232" i="3"/>
  <c r="N232" i="3" s="1"/>
  <c r="G232" i="3"/>
  <c r="O232" i="3" s="1"/>
  <c r="H232" i="3"/>
  <c r="P232" i="3" s="1"/>
  <c r="I232" i="3"/>
  <c r="Q232" i="3" s="1"/>
  <c r="F233" i="3"/>
  <c r="N233" i="3" s="1"/>
  <c r="G233" i="3"/>
  <c r="O233" i="3" s="1"/>
  <c r="H233" i="3"/>
  <c r="P233" i="3" s="1"/>
  <c r="I233" i="3"/>
  <c r="Q233" i="3" s="1"/>
  <c r="F234" i="3"/>
  <c r="N234" i="3" s="1"/>
  <c r="G234" i="3"/>
  <c r="O234" i="3" s="1"/>
  <c r="H234" i="3"/>
  <c r="P234" i="3" s="1"/>
  <c r="I234" i="3"/>
  <c r="Q234" i="3" s="1"/>
  <c r="F235" i="3"/>
  <c r="N235" i="3" s="1"/>
  <c r="G235" i="3"/>
  <c r="O235" i="3" s="1"/>
  <c r="H235" i="3"/>
  <c r="P235" i="3" s="1"/>
  <c r="I235" i="3"/>
  <c r="Q235" i="3" s="1"/>
  <c r="F236" i="3"/>
  <c r="N236" i="3" s="1"/>
  <c r="G236" i="3"/>
  <c r="O236" i="3" s="1"/>
  <c r="H236" i="3"/>
  <c r="P236" i="3" s="1"/>
  <c r="I236" i="3"/>
  <c r="Q236" i="3" s="1"/>
  <c r="F237" i="3"/>
  <c r="N237" i="3" s="1"/>
  <c r="G237" i="3"/>
  <c r="O237" i="3" s="1"/>
  <c r="H237" i="3"/>
  <c r="P237" i="3" s="1"/>
  <c r="I237" i="3"/>
  <c r="Q237" i="3" s="1"/>
  <c r="F238" i="3"/>
  <c r="N238" i="3" s="1"/>
  <c r="G238" i="3"/>
  <c r="O238" i="3" s="1"/>
  <c r="H238" i="3"/>
  <c r="P238" i="3" s="1"/>
  <c r="I238" i="3"/>
  <c r="Q238" i="3" s="1"/>
  <c r="F239" i="3"/>
  <c r="N239" i="3" s="1"/>
  <c r="G239" i="3"/>
  <c r="O239" i="3" s="1"/>
  <c r="H239" i="3"/>
  <c r="P239" i="3" s="1"/>
  <c r="I239" i="3"/>
  <c r="Q239" i="3" s="1"/>
  <c r="F240" i="3"/>
  <c r="N240" i="3" s="1"/>
  <c r="G240" i="3"/>
  <c r="O240" i="3" s="1"/>
  <c r="H240" i="3"/>
  <c r="P240" i="3" s="1"/>
  <c r="I240" i="3"/>
  <c r="Q240" i="3" s="1"/>
  <c r="F241" i="3"/>
  <c r="N241" i="3" s="1"/>
  <c r="G241" i="3"/>
  <c r="O241" i="3" s="1"/>
  <c r="H241" i="3"/>
  <c r="P241" i="3" s="1"/>
  <c r="I241" i="3"/>
  <c r="Q241" i="3" s="1"/>
  <c r="F242" i="3"/>
  <c r="N242" i="3" s="1"/>
  <c r="G242" i="3"/>
  <c r="O242" i="3" s="1"/>
  <c r="H242" i="3"/>
  <c r="P242" i="3" s="1"/>
  <c r="I242" i="3"/>
  <c r="Q242" i="3" s="1"/>
  <c r="F243" i="3"/>
  <c r="N243" i="3" s="1"/>
  <c r="G243" i="3"/>
  <c r="O243" i="3" s="1"/>
  <c r="H243" i="3"/>
  <c r="P243" i="3" s="1"/>
  <c r="I243" i="3"/>
  <c r="Q243" i="3" s="1"/>
  <c r="F244" i="3"/>
  <c r="N244" i="3" s="1"/>
  <c r="G244" i="3"/>
  <c r="O244" i="3" s="1"/>
  <c r="H244" i="3"/>
  <c r="P244" i="3" s="1"/>
  <c r="I244" i="3"/>
  <c r="Q244" i="3" s="1"/>
  <c r="F245" i="3"/>
  <c r="N245" i="3" s="1"/>
  <c r="G245" i="3"/>
  <c r="O245" i="3" s="1"/>
  <c r="H245" i="3"/>
  <c r="P245" i="3" s="1"/>
  <c r="I245" i="3"/>
  <c r="Q245" i="3" s="1"/>
  <c r="F246" i="3"/>
  <c r="N246" i="3" s="1"/>
  <c r="G246" i="3"/>
  <c r="O246" i="3" s="1"/>
  <c r="H246" i="3"/>
  <c r="P246" i="3" s="1"/>
  <c r="I246" i="3"/>
  <c r="Q246" i="3" s="1"/>
  <c r="F247" i="3"/>
  <c r="N247" i="3" s="1"/>
  <c r="G247" i="3"/>
  <c r="O247" i="3" s="1"/>
  <c r="H247" i="3"/>
  <c r="P247" i="3" s="1"/>
  <c r="I247" i="3"/>
  <c r="Q247" i="3" s="1"/>
  <c r="F248" i="3"/>
  <c r="N248" i="3" s="1"/>
  <c r="G248" i="3"/>
  <c r="O248" i="3" s="1"/>
  <c r="H248" i="3"/>
  <c r="P248" i="3" s="1"/>
  <c r="I248" i="3"/>
  <c r="Q248" i="3" s="1"/>
  <c r="F249" i="3"/>
  <c r="N249" i="3" s="1"/>
  <c r="G249" i="3"/>
  <c r="O249" i="3" s="1"/>
  <c r="H249" i="3"/>
  <c r="P249" i="3" s="1"/>
  <c r="I249" i="3"/>
  <c r="Q249" i="3" s="1"/>
  <c r="F250" i="3"/>
  <c r="N250" i="3" s="1"/>
  <c r="G250" i="3"/>
  <c r="O250" i="3" s="1"/>
  <c r="H250" i="3"/>
  <c r="P250" i="3" s="1"/>
  <c r="I250" i="3"/>
  <c r="Q250" i="3" s="1"/>
  <c r="F251" i="3"/>
  <c r="N251" i="3" s="1"/>
  <c r="G251" i="3"/>
  <c r="O251" i="3" s="1"/>
  <c r="H251" i="3"/>
  <c r="P251" i="3" s="1"/>
  <c r="I251" i="3"/>
  <c r="Q251" i="3" s="1"/>
  <c r="F252" i="3"/>
  <c r="N252" i="3" s="1"/>
  <c r="G252" i="3"/>
  <c r="O252" i="3" s="1"/>
  <c r="H252" i="3"/>
  <c r="P252" i="3" s="1"/>
  <c r="I252" i="3"/>
  <c r="Q252" i="3" s="1"/>
  <c r="F253" i="3"/>
  <c r="N253" i="3" s="1"/>
  <c r="G253" i="3"/>
  <c r="O253" i="3" s="1"/>
  <c r="H253" i="3"/>
  <c r="P253" i="3" s="1"/>
  <c r="I253" i="3"/>
  <c r="Q253" i="3" s="1"/>
  <c r="F254" i="3"/>
  <c r="N254" i="3" s="1"/>
  <c r="G254" i="3"/>
  <c r="O254" i="3" s="1"/>
  <c r="H254" i="3"/>
  <c r="P254" i="3" s="1"/>
  <c r="I254" i="3"/>
  <c r="Q254" i="3" s="1"/>
  <c r="F255" i="3"/>
  <c r="N255" i="3" s="1"/>
  <c r="G255" i="3"/>
  <c r="O255" i="3" s="1"/>
  <c r="H255" i="3"/>
  <c r="P255" i="3" s="1"/>
  <c r="I255" i="3"/>
  <c r="Q255" i="3" s="1"/>
  <c r="F256" i="3"/>
  <c r="N256" i="3" s="1"/>
  <c r="G256" i="3"/>
  <c r="O256" i="3" s="1"/>
  <c r="H256" i="3"/>
  <c r="P256" i="3" s="1"/>
  <c r="I256" i="3"/>
  <c r="Q256" i="3" s="1"/>
  <c r="F257" i="3"/>
  <c r="N257" i="3" s="1"/>
  <c r="G257" i="3"/>
  <c r="O257" i="3" s="1"/>
  <c r="H257" i="3"/>
  <c r="P257" i="3" s="1"/>
  <c r="I257" i="3"/>
  <c r="Q257" i="3" s="1"/>
  <c r="F258" i="3"/>
  <c r="N258" i="3" s="1"/>
  <c r="G258" i="3"/>
  <c r="O258" i="3" s="1"/>
  <c r="H258" i="3"/>
  <c r="P258" i="3" s="1"/>
  <c r="I258" i="3"/>
  <c r="Q258" i="3" s="1"/>
  <c r="F259" i="3"/>
  <c r="N259" i="3" s="1"/>
  <c r="G259" i="3"/>
  <c r="O259" i="3" s="1"/>
  <c r="H259" i="3"/>
  <c r="P259" i="3" s="1"/>
  <c r="I259" i="3"/>
  <c r="Q259" i="3" s="1"/>
  <c r="F260" i="3"/>
  <c r="N260" i="3" s="1"/>
  <c r="G260" i="3"/>
  <c r="O260" i="3" s="1"/>
  <c r="H260" i="3"/>
  <c r="P260" i="3" s="1"/>
  <c r="I260" i="3"/>
  <c r="Q260" i="3" s="1"/>
  <c r="F261" i="3"/>
  <c r="N261" i="3" s="1"/>
  <c r="G261" i="3"/>
  <c r="O261" i="3" s="1"/>
  <c r="H261" i="3"/>
  <c r="P261" i="3" s="1"/>
  <c r="I261" i="3"/>
  <c r="Q261" i="3" s="1"/>
  <c r="F262" i="3"/>
  <c r="N262" i="3" s="1"/>
  <c r="G262" i="3"/>
  <c r="O262" i="3" s="1"/>
  <c r="H262" i="3"/>
  <c r="P262" i="3" s="1"/>
  <c r="I262" i="3"/>
  <c r="Q262" i="3" s="1"/>
  <c r="F263" i="3"/>
  <c r="N263" i="3" s="1"/>
  <c r="G263" i="3"/>
  <c r="O263" i="3" s="1"/>
  <c r="H263" i="3"/>
  <c r="P263" i="3" s="1"/>
  <c r="I263" i="3"/>
  <c r="Q263" i="3" s="1"/>
  <c r="F264" i="3"/>
  <c r="N264" i="3" s="1"/>
  <c r="G264" i="3"/>
  <c r="O264" i="3" s="1"/>
  <c r="H264" i="3"/>
  <c r="P264" i="3" s="1"/>
  <c r="I264" i="3"/>
  <c r="Q264" i="3" s="1"/>
  <c r="F265" i="3"/>
  <c r="N265" i="3" s="1"/>
  <c r="G265" i="3"/>
  <c r="O265" i="3" s="1"/>
  <c r="H265" i="3"/>
  <c r="P265" i="3" s="1"/>
  <c r="I265" i="3"/>
  <c r="Q265" i="3" s="1"/>
  <c r="F266" i="3"/>
  <c r="N266" i="3" s="1"/>
  <c r="G266" i="3"/>
  <c r="O266" i="3" s="1"/>
  <c r="H266" i="3"/>
  <c r="P266" i="3" s="1"/>
  <c r="I266" i="3"/>
  <c r="Q266" i="3" s="1"/>
  <c r="F267" i="3"/>
  <c r="N267" i="3" s="1"/>
  <c r="G267" i="3"/>
  <c r="O267" i="3" s="1"/>
  <c r="H267" i="3"/>
  <c r="P267" i="3" s="1"/>
  <c r="I267" i="3"/>
  <c r="Q267" i="3" s="1"/>
  <c r="F268" i="3"/>
  <c r="N268" i="3" s="1"/>
  <c r="G268" i="3"/>
  <c r="O268" i="3" s="1"/>
  <c r="H268" i="3"/>
  <c r="P268" i="3" s="1"/>
  <c r="I268" i="3"/>
  <c r="Q268" i="3" s="1"/>
  <c r="F269" i="3"/>
  <c r="N269" i="3" s="1"/>
  <c r="G269" i="3"/>
  <c r="O269" i="3" s="1"/>
  <c r="H269" i="3"/>
  <c r="P269" i="3" s="1"/>
  <c r="I269" i="3"/>
  <c r="Q269" i="3" s="1"/>
  <c r="F270" i="3"/>
  <c r="N270" i="3" s="1"/>
  <c r="G270" i="3"/>
  <c r="O270" i="3" s="1"/>
  <c r="H270" i="3"/>
  <c r="P270" i="3" s="1"/>
  <c r="I270" i="3"/>
  <c r="Q270" i="3" s="1"/>
  <c r="F271" i="3"/>
  <c r="N271" i="3" s="1"/>
  <c r="G271" i="3"/>
  <c r="O271" i="3" s="1"/>
  <c r="H271" i="3"/>
  <c r="P271" i="3" s="1"/>
  <c r="I271" i="3"/>
  <c r="Q271" i="3" s="1"/>
  <c r="F272" i="3"/>
  <c r="N272" i="3" s="1"/>
  <c r="G272" i="3"/>
  <c r="O272" i="3" s="1"/>
  <c r="H272" i="3"/>
  <c r="P272" i="3" s="1"/>
  <c r="I272" i="3"/>
  <c r="Q272" i="3" s="1"/>
  <c r="F273" i="3"/>
  <c r="N273" i="3" s="1"/>
  <c r="G273" i="3"/>
  <c r="O273" i="3" s="1"/>
  <c r="H273" i="3"/>
  <c r="P273" i="3" s="1"/>
  <c r="I273" i="3"/>
  <c r="Q273" i="3" s="1"/>
  <c r="F274" i="3"/>
  <c r="N274" i="3" s="1"/>
  <c r="G274" i="3"/>
  <c r="O274" i="3" s="1"/>
  <c r="H274" i="3"/>
  <c r="P274" i="3" s="1"/>
  <c r="I274" i="3"/>
  <c r="Q274" i="3" s="1"/>
  <c r="F275" i="3"/>
  <c r="N275" i="3" s="1"/>
  <c r="G275" i="3"/>
  <c r="O275" i="3" s="1"/>
  <c r="H275" i="3"/>
  <c r="P275" i="3" s="1"/>
  <c r="I275" i="3"/>
  <c r="Q275" i="3" s="1"/>
  <c r="F276" i="3"/>
  <c r="N276" i="3" s="1"/>
  <c r="G276" i="3"/>
  <c r="O276" i="3" s="1"/>
  <c r="H276" i="3"/>
  <c r="P276" i="3" s="1"/>
  <c r="I276" i="3"/>
  <c r="Q276" i="3" s="1"/>
  <c r="F277" i="3"/>
  <c r="N277" i="3" s="1"/>
  <c r="G277" i="3"/>
  <c r="O277" i="3" s="1"/>
  <c r="H277" i="3"/>
  <c r="P277" i="3" s="1"/>
  <c r="I277" i="3"/>
  <c r="Q277" i="3" s="1"/>
  <c r="F278" i="3"/>
  <c r="N278" i="3" s="1"/>
  <c r="G278" i="3"/>
  <c r="O278" i="3" s="1"/>
  <c r="H278" i="3"/>
  <c r="P278" i="3" s="1"/>
  <c r="I278" i="3"/>
  <c r="Q278" i="3" s="1"/>
  <c r="F279" i="3"/>
  <c r="N279" i="3" s="1"/>
  <c r="G279" i="3"/>
  <c r="O279" i="3" s="1"/>
  <c r="H279" i="3"/>
  <c r="P279" i="3" s="1"/>
  <c r="I279" i="3"/>
  <c r="Q279" i="3" s="1"/>
  <c r="F280" i="3"/>
  <c r="N280" i="3" s="1"/>
  <c r="G280" i="3"/>
  <c r="O280" i="3" s="1"/>
  <c r="H280" i="3"/>
  <c r="P280" i="3" s="1"/>
  <c r="I280" i="3"/>
  <c r="Q280" i="3" s="1"/>
  <c r="F281" i="3"/>
  <c r="N281" i="3" s="1"/>
  <c r="G281" i="3"/>
  <c r="O281" i="3" s="1"/>
  <c r="H281" i="3"/>
  <c r="P281" i="3" s="1"/>
  <c r="I281" i="3"/>
  <c r="Q281" i="3" s="1"/>
  <c r="F282" i="3"/>
  <c r="N282" i="3" s="1"/>
  <c r="G282" i="3"/>
  <c r="O282" i="3" s="1"/>
  <c r="H282" i="3"/>
  <c r="P282" i="3" s="1"/>
  <c r="I282" i="3"/>
  <c r="Q282" i="3" s="1"/>
  <c r="F283" i="3"/>
  <c r="N283" i="3" s="1"/>
  <c r="G283" i="3"/>
  <c r="O283" i="3" s="1"/>
  <c r="H283" i="3"/>
  <c r="P283" i="3" s="1"/>
  <c r="I283" i="3"/>
  <c r="Q283" i="3" s="1"/>
  <c r="F284" i="3"/>
  <c r="N284" i="3" s="1"/>
  <c r="G284" i="3"/>
  <c r="O284" i="3" s="1"/>
  <c r="H284" i="3"/>
  <c r="P284" i="3" s="1"/>
  <c r="I284" i="3"/>
  <c r="Q284" i="3" s="1"/>
  <c r="F285" i="3"/>
  <c r="N285" i="3" s="1"/>
  <c r="G285" i="3"/>
  <c r="O285" i="3" s="1"/>
  <c r="H285" i="3"/>
  <c r="P285" i="3" s="1"/>
  <c r="I285" i="3"/>
  <c r="Q285" i="3" s="1"/>
  <c r="F286" i="3"/>
  <c r="N286" i="3" s="1"/>
  <c r="G286" i="3"/>
  <c r="O286" i="3" s="1"/>
  <c r="H286" i="3"/>
  <c r="P286" i="3" s="1"/>
  <c r="I286" i="3"/>
  <c r="Q286" i="3" s="1"/>
  <c r="F287" i="3"/>
  <c r="N287" i="3" s="1"/>
  <c r="G287" i="3"/>
  <c r="O287" i="3" s="1"/>
  <c r="H287" i="3"/>
  <c r="P287" i="3" s="1"/>
  <c r="I287" i="3"/>
  <c r="Q287" i="3" s="1"/>
  <c r="F288" i="3"/>
  <c r="N288" i="3" s="1"/>
  <c r="G288" i="3"/>
  <c r="O288" i="3" s="1"/>
  <c r="H288" i="3"/>
  <c r="P288" i="3" s="1"/>
  <c r="I288" i="3"/>
  <c r="Q288" i="3" s="1"/>
  <c r="F289" i="3"/>
  <c r="N289" i="3" s="1"/>
  <c r="G289" i="3"/>
  <c r="O289" i="3" s="1"/>
  <c r="H289" i="3"/>
  <c r="P289" i="3" s="1"/>
  <c r="I289" i="3"/>
  <c r="Q289" i="3" s="1"/>
  <c r="F290" i="3"/>
  <c r="N290" i="3" s="1"/>
  <c r="G290" i="3"/>
  <c r="O290" i="3" s="1"/>
  <c r="H290" i="3"/>
  <c r="P290" i="3" s="1"/>
  <c r="I290" i="3"/>
  <c r="Q290" i="3" s="1"/>
  <c r="F291" i="3"/>
  <c r="N291" i="3" s="1"/>
  <c r="G291" i="3"/>
  <c r="O291" i="3" s="1"/>
  <c r="H291" i="3"/>
  <c r="P291" i="3" s="1"/>
  <c r="I291" i="3"/>
  <c r="Q291" i="3" s="1"/>
  <c r="F292" i="3"/>
  <c r="N292" i="3" s="1"/>
  <c r="G292" i="3"/>
  <c r="O292" i="3" s="1"/>
  <c r="H292" i="3"/>
  <c r="P292" i="3" s="1"/>
  <c r="I292" i="3"/>
  <c r="Q292" i="3" s="1"/>
  <c r="F293" i="3"/>
  <c r="N293" i="3" s="1"/>
  <c r="G293" i="3"/>
  <c r="O293" i="3" s="1"/>
  <c r="H293" i="3"/>
  <c r="P293" i="3" s="1"/>
  <c r="I293" i="3"/>
  <c r="Q293" i="3" s="1"/>
  <c r="F294" i="3"/>
  <c r="N294" i="3" s="1"/>
  <c r="G294" i="3"/>
  <c r="O294" i="3" s="1"/>
  <c r="H294" i="3"/>
  <c r="P294" i="3" s="1"/>
  <c r="I294" i="3"/>
  <c r="Q294" i="3" s="1"/>
  <c r="F295" i="3"/>
  <c r="N295" i="3" s="1"/>
  <c r="G295" i="3"/>
  <c r="O295" i="3" s="1"/>
  <c r="H295" i="3"/>
  <c r="P295" i="3" s="1"/>
  <c r="I295" i="3"/>
  <c r="Q295" i="3" s="1"/>
  <c r="F296" i="3"/>
  <c r="N296" i="3" s="1"/>
  <c r="G296" i="3"/>
  <c r="O296" i="3" s="1"/>
  <c r="H296" i="3"/>
  <c r="P296" i="3" s="1"/>
  <c r="I296" i="3"/>
  <c r="Q296" i="3" s="1"/>
  <c r="F297" i="3"/>
  <c r="N297" i="3" s="1"/>
  <c r="G297" i="3"/>
  <c r="O297" i="3" s="1"/>
  <c r="H297" i="3"/>
  <c r="P297" i="3" s="1"/>
  <c r="I297" i="3"/>
  <c r="Q297" i="3" s="1"/>
  <c r="F298" i="3"/>
  <c r="N298" i="3" s="1"/>
  <c r="G298" i="3"/>
  <c r="O298" i="3" s="1"/>
  <c r="H298" i="3"/>
  <c r="P298" i="3" s="1"/>
  <c r="I298" i="3"/>
  <c r="Q298" i="3" s="1"/>
  <c r="F299" i="3"/>
  <c r="N299" i="3" s="1"/>
  <c r="G299" i="3"/>
  <c r="O299" i="3" s="1"/>
  <c r="H299" i="3"/>
  <c r="P299" i="3" s="1"/>
  <c r="I299" i="3"/>
  <c r="Q299" i="3" s="1"/>
  <c r="F300" i="3"/>
  <c r="N300" i="3" s="1"/>
  <c r="G300" i="3"/>
  <c r="O300" i="3" s="1"/>
  <c r="H300" i="3"/>
  <c r="P300" i="3" s="1"/>
  <c r="I300" i="3"/>
  <c r="Q300" i="3" s="1"/>
  <c r="F301" i="3"/>
  <c r="N301" i="3" s="1"/>
  <c r="G301" i="3"/>
  <c r="O301" i="3" s="1"/>
  <c r="H301" i="3"/>
  <c r="P301" i="3" s="1"/>
  <c r="I301" i="3"/>
  <c r="Q301" i="3" s="1"/>
  <c r="F302" i="3"/>
  <c r="N302" i="3" s="1"/>
  <c r="G302" i="3"/>
  <c r="O302" i="3" s="1"/>
  <c r="H302" i="3"/>
  <c r="P302" i="3" s="1"/>
  <c r="I302" i="3"/>
  <c r="Q302" i="3" s="1"/>
  <c r="F303" i="3"/>
  <c r="N303" i="3" s="1"/>
  <c r="G303" i="3"/>
  <c r="O303" i="3" s="1"/>
  <c r="H303" i="3"/>
  <c r="P303" i="3" s="1"/>
  <c r="I303" i="3"/>
  <c r="Q303" i="3" s="1"/>
  <c r="F304" i="3"/>
  <c r="N304" i="3" s="1"/>
  <c r="G304" i="3"/>
  <c r="O304" i="3" s="1"/>
  <c r="H304" i="3"/>
  <c r="P304" i="3" s="1"/>
  <c r="I304" i="3"/>
  <c r="Q304" i="3" s="1"/>
  <c r="F305" i="3"/>
  <c r="N305" i="3" s="1"/>
  <c r="G305" i="3"/>
  <c r="O305" i="3" s="1"/>
  <c r="H305" i="3"/>
  <c r="P305" i="3" s="1"/>
  <c r="I305" i="3"/>
  <c r="Q305" i="3" s="1"/>
  <c r="F306" i="3"/>
  <c r="N306" i="3" s="1"/>
  <c r="G306" i="3"/>
  <c r="O306" i="3" s="1"/>
  <c r="H306" i="3"/>
  <c r="P306" i="3" s="1"/>
  <c r="I306" i="3"/>
  <c r="Q306" i="3" s="1"/>
  <c r="F307" i="3"/>
  <c r="N307" i="3" s="1"/>
  <c r="G307" i="3"/>
  <c r="O307" i="3" s="1"/>
  <c r="H307" i="3"/>
  <c r="P307" i="3" s="1"/>
  <c r="I307" i="3"/>
  <c r="Q307" i="3" s="1"/>
  <c r="F308" i="3"/>
  <c r="N308" i="3" s="1"/>
  <c r="G308" i="3"/>
  <c r="O308" i="3" s="1"/>
  <c r="H308" i="3"/>
  <c r="P308" i="3" s="1"/>
  <c r="I308" i="3"/>
  <c r="Q308" i="3" s="1"/>
  <c r="F309" i="3"/>
  <c r="N309" i="3" s="1"/>
  <c r="G309" i="3"/>
  <c r="O309" i="3" s="1"/>
  <c r="H309" i="3"/>
  <c r="P309" i="3" s="1"/>
  <c r="I309" i="3"/>
  <c r="Q309" i="3" s="1"/>
  <c r="F310" i="3"/>
  <c r="N310" i="3" s="1"/>
  <c r="G310" i="3"/>
  <c r="O310" i="3" s="1"/>
  <c r="H310" i="3"/>
  <c r="P310" i="3" s="1"/>
  <c r="I310" i="3"/>
  <c r="Q310" i="3" s="1"/>
  <c r="F311" i="3"/>
  <c r="N311" i="3" s="1"/>
  <c r="G311" i="3"/>
  <c r="O311" i="3" s="1"/>
  <c r="H311" i="3"/>
  <c r="P311" i="3" s="1"/>
  <c r="I311" i="3"/>
  <c r="Q311" i="3" s="1"/>
  <c r="F312" i="3"/>
  <c r="N312" i="3" s="1"/>
  <c r="G312" i="3"/>
  <c r="O312" i="3" s="1"/>
  <c r="H312" i="3"/>
  <c r="P312" i="3" s="1"/>
  <c r="I312" i="3"/>
  <c r="Q312" i="3" s="1"/>
  <c r="F313" i="3"/>
  <c r="N313" i="3" s="1"/>
  <c r="G313" i="3"/>
  <c r="O313" i="3" s="1"/>
  <c r="H313" i="3"/>
  <c r="P313" i="3" s="1"/>
  <c r="I313" i="3"/>
  <c r="Q313" i="3" s="1"/>
  <c r="F314" i="3"/>
  <c r="N314" i="3" s="1"/>
  <c r="G314" i="3"/>
  <c r="O314" i="3" s="1"/>
  <c r="H314" i="3"/>
  <c r="P314" i="3" s="1"/>
  <c r="I314" i="3"/>
  <c r="Q314" i="3" s="1"/>
  <c r="F315" i="3"/>
  <c r="N315" i="3" s="1"/>
  <c r="G315" i="3"/>
  <c r="O315" i="3" s="1"/>
  <c r="H315" i="3"/>
  <c r="P315" i="3" s="1"/>
  <c r="I315" i="3"/>
  <c r="Q315" i="3" s="1"/>
  <c r="F316" i="3"/>
  <c r="N316" i="3" s="1"/>
  <c r="G316" i="3"/>
  <c r="O316" i="3" s="1"/>
  <c r="H316" i="3"/>
  <c r="P316" i="3" s="1"/>
  <c r="I316" i="3"/>
  <c r="Q316" i="3" s="1"/>
  <c r="F317" i="3"/>
  <c r="N317" i="3" s="1"/>
  <c r="G317" i="3"/>
  <c r="O317" i="3" s="1"/>
  <c r="H317" i="3"/>
  <c r="P317" i="3" s="1"/>
  <c r="I317" i="3"/>
  <c r="Q317" i="3" s="1"/>
  <c r="F318" i="3"/>
  <c r="N318" i="3" s="1"/>
  <c r="G318" i="3"/>
  <c r="O318" i="3" s="1"/>
  <c r="H318" i="3"/>
  <c r="P318" i="3" s="1"/>
  <c r="I318" i="3"/>
  <c r="Q318" i="3" s="1"/>
  <c r="F319" i="3"/>
  <c r="N319" i="3" s="1"/>
  <c r="G319" i="3"/>
  <c r="O319" i="3" s="1"/>
  <c r="H319" i="3"/>
  <c r="P319" i="3" s="1"/>
  <c r="I319" i="3"/>
  <c r="Q319" i="3" s="1"/>
  <c r="F320" i="3"/>
  <c r="N320" i="3" s="1"/>
  <c r="G320" i="3"/>
  <c r="O320" i="3" s="1"/>
  <c r="H320" i="3"/>
  <c r="P320" i="3" s="1"/>
  <c r="I320" i="3"/>
  <c r="Q320" i="3" s="1"/>
  <c r="F321" i="3"/>
  <c r="N321" i="3" s="1"/>
  <c r="G321" i="3"/>
  <c r="O321" i="3" s="1"/>
  <c r="H321" i="3"/>
  <c r="P321" i="3" s="1"/>
  <c r="I321" i="3"/>
  <c r="Q321" i="3" s="1"/>
  <c r="F322" i="3"/>
  <c r="N322" i="3" s="1"/>
  <c r="G322" i="3"/>
  <c r="O322" i="3" s="1"/>
  <c r="H322" i="3"/>
  <c r="P322" i="3" s="1"/>
  <c r="I322" i="3"/>
  <c r="Q322" i="3" s="1"/>
  <c r="F323" i="3"/>
  <c r="N323" i="3" s="1"/>
  <c r="G323" i="3"/>
  <c r="O323" i="3" s="1"/>
  <c r="H323" i="3"/>
  <c r="P323" i="3" s="1"/>
  <c r="I323" i="3"/>
  <c r="Q323" i="3" s="1"/>
  <c r="F324" i="3"/>
  <c r="N324" i="3" s="1"/>
  <c r="G324" i="3"/>
  <c r="O324" i="3" s="1"/>
  <c r="H324" i="3"/>
  <c r="P324" i="3" s="1"/>
  <c r="I324" i="3"/>
  <c r="Q324" i="3" s="1"/>
  <c r="F325" i="3"/>
  <c r="N325" i="3" s="1"/>
  <c r="G325" i="3"/>
  <c r="O325" i="3" s="1"/>
  <c r="H325" i="3"/>
  <c r="P325" i="3" s="1"/>
  <c r="I325" i="3"/>
  <c r="Q325" i="3" s="1"/>
  <c r="F326" i="3"/>
  <c r="N326" i="3" s="1"/>
  <c r="G326" i="3"/>
  <c r="O326" i="3" s="1"/>
  <c r="H326" i="3"/>
  <c r="P326" i="3" s="1"/>
  <c r="I326" i="3"/>
  <c r="Q326" i="3" s="1"/>
  <c r="F327" i="3"/>
  <c r="N327" i="3" s="1"/>
  <c r="G327" i="3"/>
  <c r="O327" i="3" s="1"/>
  <c r="H327" i="3"/>
  <c r="P327" i="3" s="1"/>
  <c r="I327" i="3"/>
  <c r="Q327" i="3" s="1"/>
  <c r="F328" i="3"/>
  <c r="N328" i="3" s="1"/>
  <c r="G328" i="3"/>
  <c r="O328" i="3" s="1"/>
  <c r="H328" i="3"/>
  <c r="P328" i="3" s="1"/>
  <c r="I328" i="3"/>
  <c r="Q328" i="3" s="1"/>
  <c r="F329" i="3"/>
  <c r="N329" i="3" s="1"/>
  <c r="G329" i="3"/>
  <c r="O329" i="3" s="1"/>
  <c r="H329" i="3"/>
  <c r="P329" i="3" s="1"/>
  <c r="I329" i="3"/>
  <c r="Q329" i="3" s="1"/>
  <c r="F330" i="3"/>
  <c r="N330" i="3" s="1"/>
  <c r="G330" i="3"/>
  <c r="O330" i="3" s="1"/>
  <c r="H330" i="3"/>
  <c r="P330" i="3" s="1"/>
  <c r="I330" i="3"/>
  <c r="Q330" i="3" s="1"/>
  <c r="F331" i="3"/>
  <c r="N331" i="3" s="1"/>
  <c r="G331" i="3"/>
  <c r="O331" i="3" s="1"/>
  <c r="H331" i="3"/>
  <c r="P331" i="3" s="1"/>
  <c r="I331" i="3"/>
  <c r="Q331" i="3" s="1"/>
  <c r="F332" i="3"/>
  <c r="N332" i="3" s="1"/>
  <c r="G332" i="3"/>
  <c r="O332" i="3" s="1"/>
  <c r="H332" i="3"/>
  <c r="P332" i="3" s="1"/>
  <c r="I332" i="3"/>
  <c r="Q332" i="3" s="1"/>
  <c r="F333" i="3"/>
  <c r="N333" i="3" s="1"/>
  <c r="G333" i="3"/>
  <c r="O333" i="3" s="1"/>
  <c r="H333" i="3"/>
  <c r="P333" i="3" s="1"/>
  <c r="I333" i="3"/>
  <c r="Q333" i="3" s="1"/>
  <c r="F334" i="3"/>
  <c r="N334" i="3" s="1"/>
  <c r="G334" i="3"/>
  <c r="O334" i="3" s="1"/>
  <c r="H334" i="3"/>
  <c r="P334" i="3" s="1"/>
  <c r="I334" i="3"/>
  <c r="Q334" i="3" s="1"/>
  <c r="F335" i="3"/>
  <c r="N335" i="3" s="1"/>
  <c r="G335" i="3"/>
  <c r="O335" i="3" s="1"/>
  <c r="H335" i="3"/>
  <c r="P335" i="3" s="1"/>
  <c r="I335" i="3"/>
  <c r="Q335" i="3" s="1"/>
  <c r="F336" i="3"/>
  <c r="N336" i="3" s="1"/>
  <c r="G336" i="3"/>
  <c r="O336" i="3" s="1"/>
  <c r="H336" i="3"/>
  <c r="P336" i="3" s="1"/>
  <c r="I336" i="3"/>
  <c r="Q336" i="3" s="1"/>
  <c r="F337" i="3"/>
  <c r="N337" i="3" s="1"/>
  <c r="G337" i="3"/>
  <c r="O337" i="3" s="1"/>
  <c r="H337" i="3"/>
  <c r="P337" i="3" s="1"/>
  <c r="I337" i="3"/>
  <c r="Q337" i="3" s="1"/>
  <c r="F338" i="3"/>
  <c r="N338" i="3" s="1"/>
  <c r="G338" i="3"/>
  <c r="O338" i="3" s="1"/>
  <c r="H338" i="3"/>
  <c r="P338" i="3" s="1"/>
  <c r="I338" i="3"/>
  <c r="Q338" i="3" s="1"/>
  <c r="F339" i="3"/>
  <c r="N339" i="3" s="1"/>
  <c r="G339" i="3"/>
  <c r="O339" i="3" s="1"/>
  <c r="H339" i="3"/>
  <c r="P339" i="3" s="1"/>
  <c r="I339" i="3"/>
  <c r="Q339" i="3" s="1"/>
  <c r="F340" i="3"/>
  <c r="N340" i="3" s="1"/>
  <c r="G340" i="3"/>
  <c r="O340" i="3" s="1"/>
  <c r="H340" i="3"/>
  <c r="P340" i="3" s="1"/>
  <c r="I340" i="3"/>
  <c r="Q340" i="3" s="1"/>
  <c r="F341" i="3"/>
  <c r="N341" i="3" s="1"/>
  <c r="G341" i="3"/>
  <c r="O341" i="3" s="1"/>
  <c r="H341" i="3"/>
  <c r="P341" i="3" s="1"/>
  <c r="I341" i="3"/>
  <c r="Q341" i="3" s="1"/>
  <c r="F342" i="3"/>
  <c r="N342" i="3" s="1"/>
  <c r="G342" i="3"/>
  <c r="O342" i="3" s="1"/>
  <c r="H342" i="3"/>
  <c r="P342" i="3" s="1"/>
  <c r="I342" i="3"/>
  <c r="Q342" i="3" s="1"/>
  <c r="F343" i="3"/>
  <c r="N343" i="3" s="1"/>
  <c r="G343" i="3"/>
  <c r="O343" i="3" s="1"/>
  <c r="H343" i="3"/>
  <c r="P343" i="3" s="1"/>
  <c r="I343" i="3"/>
  <c r="Q343" i="3" s="1"/>
  <c r="F344" i="3"/>
  <c r="N344" i="3" s="1"/>
  <c r="G344" i="3"/>
  <c r="O344" i="3" s="1"/>
  <c r="H344" i="3"/>
  <c r="P344" i="3" s="1"/>
  <c r="I344" i="3"/>
  <c r="Q344" i="3" s="1"/>
  <c r="F345" i="3"/>
  <c r="N345" i="3" s="1"/>
  <c r="G345" i="3"/>
  <c r="O345" i="3" s="1"/>
  <c r="H345" i="3"/>
  <c r="P345" i="3" s="1"/>
  <c r="I345" i="3"/>
  <c r="Q345" i="3" s="1"/>
  <c r="F346" i="3"/>
  <c r="N346" i="3" s="1"/>
  <c r="G346" i="3"/>
  <c r="O346" i="3" s="1"/>
  <c r="H346" i="3"/>
  <c r="P346" i="3" s="1"/>
  <c r="I346" i="3"/>
  <c r="Q346" i="3" s="1"/>
  <c r="F347" i="3"/>
  <c r="N347" i="3" s="1"/>
  <c r="G347" i="3"/>
  <c r="O347" i="3" s="1"/>
  <c r="H347" i="3"/>
  <c r="P347" i="3" s="1"/>
  <c r="I347" i="3"/>
  <c r="Q347" i="3" s="1"/>
  <c r="F348" i="3"/>
  <c r="N348" i="3" s="1"/>
  <c r="G348" i="3"/>
  <c r="O348" i="3" s="1"/>
  <c r="H348" i="3"/>
  <c r="P348" i="3" s="1"/>
  <c r="I348" i="3"/>
  <c r="Q348" i="3" s="1"/>
  <c r="F349" i="3"/>
  <c r="N349" i="3" s="1"/>
  <c r="G349" i="3"/>
  <c r="O349" i="3" s="1"/>
  <c r="H349" i="3"/>
  <c r="P349" i="3" s="1"/>
  <c r="I349" i="3"/>
  <c r="Q349" i="3" s="1"/>
  <c r="F350" i="3"/>
  <c r="N350" i="3" s="1"/>
  <c r="G350" i="3"/>
  <c r="O350" i="3" s="1"/>
  <c r="H350" i="3"/>
  <c r="P350" i="3" s="1"/>
  <c r="I350" i="3"/>
  <c r="Q350" i="3" s="1"/>
  <c r="F351" i="3"/>
  <c r="N351" i="3" s="1"/>
  <c r="G351" i="3"/>
  <c r="O351" i="3" s="1"/>
  <c r="H351" i="3"/>
  <c r="P351" i="3" s="1"/>
  <c r="I351" i="3"/>
  <c r="Q351" i="3" s="1"/>
  <c r="F352" i="3"/>
  <c r="N352" i="3" s="1"/>
  <c r="G352" i="3"/>
  <c r="O352" i="3" s="1"/>
  <c r="H352" i="3"/>
  <c r="P352" i="3" s="1"/>
  <c r="I352" i="3"/>
  <c r="Q352" i="3" s="1"/>
  <c r="F353" i="3"/>
  <c r="N353" i="3" s="1"/>
  <c r="G353" i="3"/>
  <c r="O353" i="3" s="1"/>
  <c r="H353" i="3"/>
  <c r="P353" i="3" s="1"/>
  <c r="I353" i="3"/>
  <c r="Q353" i="3" s="1"/>
  <c r="F354" i="3"/>
  <c r="N354" i="3" s="1"/>
  <c r="G354" i="3"/>
  <c r="O354" i="3" s="1"/>
  <c r="H354" i="3"/>
  <c r="P354" i="3" s="1"/>
  <c r="I354" i="3"/>
  <c r="Q354" i="3" s="1"/>
  <c r="F355" i="3"/>
  <c r="N355" i="3" s="1"/>
  <c r="G355" i="3"/>
  <c r="O355" i="3" s="1"/>
  <c r="H355" i="3"/>
  <c r="P355" i="3" s="1"/>
  <c r="I355" i="3"/>
  <c r="Q355" i="3" s="1"/>
  <c r="F356" i="3"/>
  <c r="N356" i="3" s="1"/>
  <c r="G356" i="3"/>
  <c r="O356" i="3" s="1"/>
  <c r="H356" i="3"/>
  <c r="P356" i="3" s="1"/>
  <c r="I356" i="3"/>
  <c r="Q356" i="3" s="1"/>
  <c r="F357" i="3"/>
  <c r="N357" i="3" s="1"/>
  <c r="G357" i="3"/>
  <c r="O357" i="3" s="1"/>
  <c r="H357" i="3"/>
  <c r="P357" i="3" s="1"/>
  <c r="I357" i="3"/>
  <c r="Q357" i="3" s="1"/>
  <c r="F358" i="3"/>
  <c r="N358" i="3" s="1"/>
  <c r="G358" i="3"/>
  <c r="O358" i="3" s="1"/>
  <c r="H358" i="3"/>
  <c r="P358" i="3" s="1"/>
  <c r="I358" i="3"/>
  <c r="Q358" i="3" s="1"/>
  <c r="F359" i="3"/>
  <c r="N359" i="3" s="1"/>
  <c r="G359" i="3"/>
  <c r="O359" i="3" s="1"/>
  <c r="H359" i="3"/>
  <c r="P359" i="3" s="1"/>
  <c r="I359" i="3"/>
  <c r="Q359" i="3" s="1"/>
  <c r="F360" i="3"/>
  <c r="N360" i="3" s="1"/>
  <c r="G360" i="3"/>
  <c r="O360" i="3" s="1"/>
  <c r="H360" i="3"/>
  <c r="P360" i="3" s="1"/>
  <c r="I360" i="3"/>
  <c r="Q360" i="3" s="1"/>
  <c r="F361" i="3"/>
  <c r="N361" i="3" s="1"/>
  <c r="G361" i="3"/>
  <c r="O361" i="3" s="1"/>
  <c r="H361" i="3"/>
  <c r="P361" i="3" s="1"/>
  <c r="I361" i="3"/>
  <c r="Q361" i="3" s="1"/>
  <c r="F362" i="3"/>
  <c r="N362" i="3" s="1"/>
  <c r="G362" i="3"/>
  <c r="O362" i="3" s="1"/>
  <c r="H362" i="3"/>
  <c r="P362" i="3" s="1"/>
  <c r="I362" i="3"/>
  <c r="Q362" i="3" s="1"/>
  <c r="F363" i="3"/>
  <c r="N363" i="3" s="1"/>
  <c r="G363" i="3"/>
  <c r="O363" i="3" s="1"/>
  <c r="H363" i="3"/>
  <c r="P363" i="3" s="1"/>
  <c r="I363" i="3"/>
  <c r="Q363" i="3" s="1"/>
  <c r="F364" i="3"/>
  <c r="N364" i="3" s="1"/>
  <c r="G364" i="3"/>
  <c r="O364" i="3" s="1"/>
  <c r="H364" i="3"/>
  <c r="P364" i="3" s="1"/>
  <c r="I364" i="3"/>
  <c r="Q364" i="3" s="1"/>
  <c r="F365" i="3"/>
  <c r="N365" i="3" s="1"/>
  <c r="G365" i="3"/>
  <c r="O365" i="3" s="1"/>
  <c r="H365" i="3"/>
  <c r="P365" i="3" s="1"/>
  <c r="I365" i="3"/>
  <c r="Q365" i="3" s="1"/>
  <c r="F366" i="3"/>
  <c r="N366" i="3" s="1"/>
  <c r="G366" i="3"/>
  <c r="O366" i="3" s="1"/>
  <c r="H366" i="3"/>
  <c r="P366" i="3" s="1"/>
  <c r="I366" i="3"/>
  <c r="Q366" i="3" s="1"/>
  <c r="F367" i="3"/>
  <c r="N367" i="3" s="1"/>
  <c r="G367" i="3"/>
  <c r="O367" i="3" s="1"/>
  <c r="H367" i="3"/>
  <c r="P367" i="3" s="1"/>
  <c r="I367" i="3"/>
  <c r="Q367" i="3" s="1"/>
  <c r="F368" i="3"/>
  <c r="N368" i="3" s="1"/>
  <c r="G368" i="3"/>
  <c r="O368" i="3" s="1"/>
  <c r="H368" i="3"/>
  <c r="P368" i="3" s="1"/>
  <c r="I368" i="3"/>
  <c r="Q368" i="3" s="1"/>
  <c r="F369" i="3"/>
  <c r="N369" i="3" s="1"/>
  <c r="G369" i="3"/>
  <c r="O369" i="3" s="1"/>
  <c r="H369" i="3"/>
  <c r="P369" i="3" s="1"/>
  <c r="I369" i="3"/>
  <c r="Q369" i="3" s="1"/>
  <c r="F370" i="3"/>
  <c r="N370" i="3" s="1"/>
  <c r="G370" i="3"/>
  <c r="O370" i="3" s="1"/>
  <c r="H370" i="3"/>
  <c r="P370" i="3" s="1"/>
  <c r="I370" i="3"/>
  <c r="Q370" i="3" s="1"/>
  <c r="F371" i="3"/>
  <c r="N371" i="3" s="1"/>
  <c r="G371" i="3"/>
  <c r="O371" i="3" s="1"/>
  <c r="H371" i="3"/>
  <c r="P371" i="3" s="1"/>
  <c r="I371" i="3"/>
  <c r="Q371" i="3" s="1"/>
  <c r="I6" i="3"/>
  <c r="Q6" i="3" s="1"/>
  <c r="H6" i="3"/>
  <c r="P6" i="3" s="1"/>
  <c r="G6" i="3"/>
  <c r="O6" i="3" s="1"/>
  <c r="F6" i="3"/>
  <c r="N6" i="3" s="1"/>
  <c r="E7" i="3"/>
  <c r="M7" i="3" s="1"/>
  <c r="E8" i="3"/>
  <c r="M8" i="3" s="1"/>
  <c r="E9" i="3"/>
  <c r="M9" i="3" s="1"/>
  <c r="E10" i="3"/>
  <c r="M10" i="3" s="1"/>
  <c r="E11" i="3"/>
  <c r="M11" i="3" s="1"/>
  <c r="E12" i="3"/>
  <c r="M12" i="3" s="1"/>
  <c r="E13" i="3"/>
  <c r="M13" i="3" s="1"/>
  <c r="E14" i="3"/>
  <c r="M14" i="3" s="1"/>
  <c r="E15" i="3"/>
  <c r="M15" i="3" s="1"/>
  <c r="E16" i="3"/>
  <c r="M16" i="3" s="1"/>
  <c r="E17" i="3"/>
  <c r="M17" i="3" s="1"/>
  <c r="E18" i="3"/>
  <c r="M18" i="3" s="1"/>
  <c r="E19" i="3"/>
  <c r="M19" i="3" s="1"/>
  <c r="E20" i="3"/>
  <c r="M20" i="3" s="1"/>
  <c r="E21" i="3"/>
  <c r="M21" i="3" s="1"/>
  <c r="E22" i="3"/>
  <c r="M22" i="3" s="1"/>
  <c r="E23" i="3"/>
  <c r="M23" i="3" s="1"/>
  <c r="E24" i="3"/>
  <c r="M24" i="3" s="1"/>
  <c r="E25" i="3"/>
  <c r="M25" i="3" s="1"/>
  <c r="E26" i="3"/>
  <c r="M26" i="3" s="1"/>
  <c r="E27" i="3"/>
  <c r="M27" i="3" s="1"/>
  <c r="E28" i="3"/>
  <c r="M28" i="3" s="1"/>
  <c r="E29" i="3"/>
  <c r="M29" i="3" s="1"/>
  <c r="E30" i="3"/>
  <c r="M30" i="3" s="1"/>
  <c r="E31" i="3"/>
  <c r="M31" i="3" s="1"/>
  <c r="E32" i="3"/>
  <c r="M32" i="3" s="1"/>
  <c r="E33" i="3"/>
  <c r="M33" i="3" s="1"/>
  <c r="E34" i="3"/>
  <c r="M34" i="3" s="1"/>
  <c r="E35" i="3"/>
  <c r="M35" i="3" s="1"/>
  <c r="E36" i="3"/>
  <c r="M36" i="3" s="1"/>
  <c r="E37" i="3"/>
  <c r="M37" i="3" s="1"/>
  <c r="E38" i="3"/>
  <c r="M38" i="3" s="1"/>
  <c r="E39" i="3"/>
  <c r="M39" i="3" s="1"/>
  <c r="E40" i="3"/>
  <c r="M40" i="3" s="1"/>
  <c r="E41" i="3"/>
  <c r="M41" i="3" s="1"/>
  <c r="E42" i="3"/>
  <c r="M42" i="3" s="1"/>
  <c r="E43" i="3"/>
  <c r="M43" i="3" s="1"/>
  <c r="E44" i="3"/>
  <c r="M44" i="3" s="1"/>
  <c r="E45" i="3"/>
  <c r="M45" i="3" s="1"/>
  <c r="E46" i="3"/>
  <c r="M46" i="3" s="1"/>
  <c r="E47" i="3"/>
  <c r="M47" i="3" s="1"/>
  <c r="E48" i="3"/>
  <c r="M48" i="3" s="1"/>
  <c r="E49" i="3"/>
  <c r="M49" i="3" s="1"/>
  <c r="E50" i="3"/>
  <c r="M50" i="3" s="1"/>
  <c r="E51" i="3"/>
  <c r="M51" i="3" s="1"/>
  <c r="E52" i="3"/>
  <c r="M52" i="3" s="1"/>
  <c r="E53" i="3"/>
  <c r="M53" i="3" s="1"/>
  <c r="E54" i="3"/>
  <c r="M54" i="3" s="1"/>
  <c r="E55" i="3"/>
  <c r="M55" i="3" s="1"/>
  <c r="E56" i="3"/>
  <c r="M56" i="3" s="1"/>
  <c r="E57" i="3"/>
  <c r="M57" i="3" s="1"/>
  <c r="E58" i="3"/>
  <c r="M58" i="3" s="1"/>
  <c r="E59" i="3"/>
  <c r="M59" i="3" s="1"/>
  <c r="E60" i="3"/>
  <c r="M60" i="3" s="1"/>
  <c r="E61" i="3"/>
  <c r="M61" i="3" s="1"/>
  <c r="E62" i="3"/>
  <c r="M62" i="3" s="1"/>
  <c r="E63" i="3"/>
  <c r="M63" i="3" s="1"/>
  <c r="E64" i="3"/>
  <c r="M64" i="3" s="1"/>
  <c r="E65" i="3"/>
  <c r="M65" i="3" s="1"/>
  <c r="E66" i="3"/>
  <c r="M66" i="3" s="1"/>
  <c r="E67" i="3"/>
  <c r="M67" i="3" s="1"/>
  <c r="E68" i="3"/>
  <c r="M68" i="3" s="1"/>
  <c r="E69" i="3"/>
  <c r="M69" i="3" s="1"/>
  <c r="E70" i="3"/>
  <c r="M70" i="3" s="1"/>
  <c r="E71" i="3"/>
  <c r="M71" i="3" s="1"/>
  <c r="E72" i="3"/>
  <c r="M72" i="3" s="1"/>
  <c r="E73" i="3"/>
  <c r="M73" i="3" s="1"/>
  <c r="E74" i="3"/>
  <c r="M74" i="3" s="1"/>
  <c r="E75" i="3"/>
  <c r="M75" i="3" s="1"/>
  <c r="E76" i="3"/>
  <c r="M76" i="3" s="1"/>
  <c r="E77" i="3"/>
  <c r="M77" i="3" s="1"/>
  <c r="E78" i="3"/>
  <c r="M78" i="3" s="1"/>
  <c r="E79" i="3"/>
  <c r="M79" i="3" s="1"/>
  <c r="E80" i="3"/>
  <c r="M80" i="3" s="1"/>
  <c r="E81" i="3"/>
  <c r="M81" i="3" s="1"/>
  <c r="E82" i="3"/>
  <c r="M82" i="3" s="1"/>
  <c r="E83" i="3"/>
  <c r="M83" i="3" s="1"/>
  <c r="E84" i="3"/>
  <c r="M84" i="3" s="1"/>
  <c r="E85" i="3"/>
  <c r="M85" i="3" s="1"/>
  <c r="E86" i="3"/>
  <c r="M86" i="3" s="1"/>
  <c r="E87" i="3"/>
  <c r="M87" i="3" s="1"/>
  <c r="E88" i="3"/>
  <c r="M88" i="3" s="1"/>
  <c r="E89" i="3"/>
  <c r="M89" i="3" s="1"/>
  <c r="E90" i="3"/>
  <c r="M90" i="3" s="1"/>
  <c r="E91" i="3"/>
  <c r="M91" i="3" s="1"/>
  <c r="E92" i="3"/>
  <c r="M92" i="3" s="1"/>
  <c r="E93" i="3"/>
  <c r="M93" i="3" s="1"/>
  <c r="E94" i="3"/>
  <c r="M94" i="3" s="1"/>
  <c r="E95" i="3"/>
  <c r="M95" i="3" s="1"/>
  <c r="E96" i="3"/>
  <c r="M96" i="3" s="1"/>
  <c r="E97" i="3"/>
  <c r="M97" i="3" s="1"/>
  <c r="E98" i="3"/>
  <c r="M98" i="3" s="1"/>
  <c r="E99" i="3"/>
  <c r="M99" i="3" s="1"/>
  <c r="E100" i="3"/>
  <c r="M100" i="3" s="1"/>
  <c r="E101" i="3"/>
  <c r="M101" i="3" s="1"/>
  <c r="E102" i="3"/>
  <c r="M102" i="3" s="1"/>
  <c r="E103" i="3"/>
  <c r="M103" i="3" s="1"/>
  <c r="E104" i="3"/>
  <c r="M104" i="3" s="1"/>
  <c r="E105" i="3"/>
  <c r="M105" i="3" s="1"/>
  <c r="E106" i="3"/>
  <c r="M106" i="3" s="1"/>
  <c r="E107" i="3"/>
  <c r="M107" i="3" s="1"/>
  <c r="E108" i="3"/>
  <c r="M108" i="3" s="1"/>
  <c r="E109" i="3"/>
  <c r="M109" i="3" s="1"/>
  <c r="E110" i="3"/>
  <c r="M110" i="3" s="1"/>
  <c r="E111" i="3"/>
  <c r="M111" i="3" s="1"/>
  <c r="E112" i="3"/>
  <c r="M112" i="3" s="1"/>
  <c r="E113" i="3"/>
  <c r="M113" i="3" s="1"/>
  <c r="E114" i="3"/>
  <c r="M114" i="3" s="1"/>
  <c r="E115" i="3"/>
  <c r="M115" i="3" s="1"/>
  <c r="E116" i="3"/>
  <c r="M116" i="3" s="1"/>
  <c r="E117" i="3"/>
  <c r="M117" i="3" s="1"/>
  <c r="E118" i="3"/>
  <c r="M118" i="3" s="1"/>
  <c r="E119" i="3"/>
  <c r="M119" i="3" s="1"/>
  <c r="E120" i="3"/>
  <c r="M120" i="3" s="1"/>
  <c r="E121" i="3"/>
  <c r="M121" i="3" s="1"/>
  <c r="E122" i="3"/>
  <c r="M122" i="3" s="1"/>
  <c r="E123" i="3"/>
  <c r="M123" i="3" s="1"/>
  <c r="E124" i="3"/>
  <c r="M124" i="3" s="1"/>
  <c r="E125" i="3"/>
  <c r="M125" i="3" s="1"/>
  <c r="E126" i="3"/>
  <c r="M126" i="3" s="1"/>
  <c r="E127" i="3"/>
  <c r="M127" i="3" s="1"/>
  <c r="E128" i="3"/>
  <c r="M128" i="3" s="1"/>
  <c r="E129" i="3"/>
  <c r="M129" i="3" s="1"/>
  <c r="E130" i="3"/>
  <c r="M130" i="3" s="1"/>
  <c r="E131" i="3"/>
  <c r="M131" i="3" s="1"/>
  <c r="E132" i="3"/>
  <c r="M132" i="3" s="1"/>
  <c r="E133" i="3"/>
  <c r="M133" i="3" s="1"/>
  <c r="E134" i="3"/>
  <c r="M134" i="3" s="1"/>
  <c r="E135" i="3"/>
  <c r="M135" i="3" s="1"/>
  <c r="E136" i="3"/>
  <c r="M136" i="3" s="1"/>
  <c r="E137" i="3"/>
  <c r="M137" i="3" s="1"/>
  <c r="E138" i="3"/>
  <c r="M138" i="3" s="1"/>
  <c r="E139" i="3"/>
  <c r="M139" i="3" s="1"/>
  <c r="E140" i="3"/>
  <c r="M140" i="3" s="1"/>
  <c r="E141" i="3"/>
  <c r="M141" i="3" s="1"/>
  <c r="E142" i="3"/>
  <c r="M142" i="3" s="1"/>
  <c r="E143" i="3"/>
  <c r="M143" i="3" s="1"/>
  <c r="E144" i="3"/>
  <c r="M144" i="3" s="1"/>
  <c r="E145" i="3"/>
  <c r="M145" i="3" s="1"/>
  <c r="E146" i="3"/>
  <c r="M146" i="3" s="1"/>
  <c r="E147" i="3"/>
  <c r="M147" i="3" s="1"/>
  <c r="E148" i="3"/>
  <c r="M148" i="3" s="1"/>
  <c r="E149" i="3"/>
  <c r="M149" i="3" s="1"/>
  <c r="E150" i="3"/>
  <c r="M150" i="3" s="1"/>
  <c r="E151" i="3"/>
  <c r="M151" i="3" s="1"/>
  <c r="E152" i="3"/>
  <c r="M152" i="3" s="1"/>
  <c r="E153" i="3"/>
  <c r="M153" i="3" s="1"/>
  <c r="E154" i="3"/>
  <c r="M154" i="3" s="1"/>
  <c r="E155" i="3"/>
  <c r="M155" i="3" s="1"/>
  <c r="E156" i="3"/>
  <c r="M156" i="3" s="1"/>
  <c r="E157" i="3"/>
  <c r="M157" i="3" s="1"/>
  <c r="E158" i="3"/>
  <c r="M158" i="3" s="1"/>
  <c r="E159" i="3"/>
  <c r="M159" i="3" s="1"/>
  <c r="E160" i="3"/>
  <c r="M160" i="3" s="1"/>
  <c r="E161" i="3"/>
  <c r="M161" i="3" s="1"/>
  <c r="E162" i="3"/>
  <c r="M162" i="3" s="1"/>
  <c r="E163" i="3"/>
  <c r="M163" i="3" s="1"/>
  <c r="E164" i="3"/>
  <c r="M164" i="3" s="1"/>
  <c r="E165" i="3"/>
  <c r="M165" i="3" s="1"/>
  <c r="E166" i="3"/>
  <c r="M166" i="3" s="1"/>
  <c r="E167" i="3"/>
  <c r="M167" i="3" s="1"/>
  <c r="E168" i="3"/>
  <c r="M168" i="3" s="1"/>
  <c r="E169" i="3"/>
  <c r="M169" i="3" s="1"/>
  <c r="E170" i="3"/>
  <c r="M170" i="3" s="1"/>
  <c r="E171" i="3"/>
  <c r="M171" i="3" s="1"/>
  <c r="E172" i="3"/>
  <c r="M172" i="3" s="1"/>
  <c r="E173" i="3"/>
  <c r="M173" i="3" s="1"/>
  <c r="E174" i="3"/>
  <c r="M174" i="3" s="1"/>
  <c r="E175" i="3"/>
  <c r="M175" i="3" s="1"/>
  <c r="E176" i="3"/>
  <c r="M176" i="3" s="1"/>
  <c r="E177" i="3"/>
  <c r="M177" i="3" s="1"/>
  <c r="E178" i="3"/>
  <c r="M178" i="3" s="1"/>
  <c r="E179" i="3"/>
  <c r="M179" i="3" s="1"/>
  <c r="E180" i="3"/>
  <c r="M180" i="3" s="1"/>
  <c r="E181" i="3"/>
  <c r="M181" i="3" s="1"/>
  <c r="E182" i="3"/>
  <c r="M182" i="3" s="1"/>
  <c r="E183" i="3"/>
  <c r="M183" i="3" s="1"/>
  <c r="E184" i="3"/>
  <c r="M184" i="3" s="1"/>
  <c r="E185" i="3"/>
  <c r="M185" i="3" s="1"/>
  <c r="E186" i="3"/>
  <c r="M186" i="3" s="1"/>
  <c r="E187" i="3"/>
  <c r="M187" i="3" s="1"/>
  <c r="E188" i="3"/>
  <c r="M188" i="3" s="1"/>
  <c r="E189" i="3"/>
  <c r="M189" i="3" s="1"/>
  <c r="E190" i="3"/>
  <c r="M190" i="3" s="1"/>
  <c r="E191" i="3"/>
  <c r="M191" i="3" s="1"/>
  <c r="E192" i="3"/>
  <c r="M192" i="3" s="1"/>
  <c r="E193" i="3"/>
  <c r="M193" i="3" s="1"/>
  <c r="E194" i="3"/>
  <c r="M194" i="3" s="1"/>
  <c r="E195" i="3"/>
  <c r="M195" i="3" s="1"/>
  <c r="E196" i="3"/>
  <c r="M196" i="3" s="1"/>
  <c r="E197" i="3"/>
  <c r="M197" i="3" s="1"/>
  <c r="E198" i="3"/>
  <c r="M198" i="3" s="1"/>
  <c r="E199" i="3"/>
  <c r="M199" i="3" s="1"/>
  <c r="E200" i="3"/>
  <c r="M200" i="3" s="1"/>
  <c r="E201" i="3"/>
  <c r="M201" i="3" s="1"/>
  <c r="E202" i="3"/>
  <c r="M202" i="3" s="1"/>
  <c r="E203" i="3"/>
  <c r="M203" i="3" s="1"/>
  <c r="E204" i="3"/>
  <c r="M204" i="3" s="1"/>
  <c r="E205" i="3"/>
  <c r="M205" i="3" s="1"/>
  <c r="E206" i="3"/>
  <c r="M206" i="3" s="1"/>
  <c r="E207" i="3"/>
  <c r="M207" i="3" s="1"/>
  <c r="E208" i="3"/>
  <c r="M208" i="3" s="1"/>
  <c r="E209" i="3"/>
  <c r="M209" i="3" s="1"/>
  <c r="E210" i="3"/>
  <c r="M210" i="3" s="1"/>
  <c r="E211" i="3"/>
  <c r="M211" i="3" s="1"/>
  <c r="E212" i="3"/>
  <c r="M212" i="3" s="1"/>
  <c r="E213" i="3"/>
  <c r="M213" i="3" s="1"/>
  <c r="E214" i="3"/>
  <c r="M214" i="3" s="1"/>
  <c r="E215" i="3"/>
  <c r="M215" i="3" s="1"/>
  <c r="E216" i="3"/>
  <c r="M216" i="3" s="1"/>
  <c r="E217" i="3"/>
  <c r="M217" i="3" s="1"/>
  <c r="E218" i="3"/>
  <c r="M218" i="3" s="1"/>
  <c r="E219" i="3"/>
  <c r="M219" i="3" s="1"/>
  <c r="E220" i="3"/>
  <c r="M220" i="3" s="1"/>
  <c r="E221" i="3"/>
  <c r="M221" i="3" s="1"/>
  <c r="E222" i="3"/>
  <c r="M222" i="3" s="1"/>
  <c r="E223" i="3"/>
  <c r="M223" i="3" s="1"/>
  <c r="E224" i="3"/>
  <c r="M224" i="3" s="1"/>
  <c r="E225" i="3"/>
  <c r="M225" i="3" s="1"/>
  <c r="E226" i="3"/>
  <c r="M226" i="3" s="1"/>
  <c r="E227" i="3"/>
  <c r="M227" i="3" s="1"/>
  <c r="E228" i="3"/>
  <c r="M228" i="3" s="1"/>
  <c r="E229" i="3"/>
  <c r="M229" i="3" s="1"/>
  <c r="E230" i="3"/>
  <c r="M230" i="3" s="1"/>
  <c r="E231" i="3"/>
  <c r="M231" i="3" s="1"/>
  <c r="E232" i="3"/>
  <c r="M232" i="3" s="1"/>
  <c r="E233" i="3"/>
  <c r="M233" i="3" s="1"/>
  <c r="E234" i="3"/>
  <c r="M234" i="3" s="1"/>
  <c r="E235" i="3"/>
  <c r="M235" i="3" s="1"/>
  <c r="E236" i="3"/>
  <c r="M236" i="3" s="1"/>
  <c r="E237" i="3"/>
  <c r="M237" i="3" s="1"/>
  <c r="E238" i="3"/>
  <c r="M238" i="3" s="1"/>
  <c r="E239" i="3"/>
  <c r="M239" i="3" s="1"/>
  <c r="E240" i="3"/>
  <c r="M240" i="3" s="1"/>
  <c r="E241" i="3"/>
  <c r="M241" i="3" s="1"/>
  <c r="E242" i="3"/>
  <c r="M242" i="3" s="1"/>
  <c r="E243" i="3"/>
  <c r="M243" i="3" s="1"/>
  <c r="E244" i="3"/>
  <c r="M244" i="3" s="1"/>
  <c r="E245" i="3"/>
  <c r="M245" i="3" s="1"/>
  <c r="E246" i="3"/>
  <c r="M246" i="3" s="1"/>
  <c r="E247" i="3"/>
  <c r="M247" i="3" s="1"/>
  <c r="E248" i="3"/>
  <c r="M248" i="3" s="1"/>
  <c r="E249" i="3"/>
  <c r="M249" i="3" s="1"/>
  <c r="E250" i="3"/>
  <c r="M250" i="3" s="1"/>
  <c r="E251" i="3"/>
  <c r="M251" i="3" s="1"/>
  <c r="E252" i="3"/>
  <c r="M252" i="3" s="1"/>
  <c r="E253" i="3"/>
  <c r="M253" i="3" s="1"/>
  <c r="E254" i="3"/>
  <c r="M254" i="3" s="1"/>
  <c r="E255" i="3"/>
  <c r="M255" i="3" s="1"/>
  <c r="E256" i="3"/>
  <c r="M256" i="3" s="1"/>
  <c r="E257" i="3"/>
  <c r="M257" i="3" s="1"/>
  <c r="E258" i="3"/>
  <c r="M258" i="3" s="1"/>
  <c r="E259" i="3"/>
  <c r="M259" i="3" s="1"/>
  <c r="E260" i="3"/>
  <c r="M260" i="3" s="1"/>
  <c r="E261" i="3"/>
  <c r="M261" i="3" s="1"/>
  <c r="E262" i="3"/>
  <c r="M262" i="3" s="1"/>
  <c r="E263" i="3"/>
  <c r="M263" i="3" s="1"/>
  <c r="E264" i="3"/>
  <c r="M264" i="3" s="1"/>
  <c r="E265" i="3"/>
  <c r="M265" i="3" s="1"/>
  <c r="E266" i="3"/>
  <c r="M266" i="3" s="1"/>
  <c r="E267" i="3"/>
  <c r="M267" i="3" s="1"/>
  <c r="E268" i="3"/>
  <c r="M268" i="3" s="1"/>
  <c r="E269" i="3"/>
  <c r="M269" i="3" s="1"/>
  <c r="E270" i="3"/>
  <c r="M270" i="3" s="1"/>
  <c r="E271" i="3"/>
  <c r="M271" i="3" s="1"/>
  <c r="E272" i="3"/>
  <c r="M272" i="3" s="1"/>
  <c r="E273" i="3"/>
  <c r="M273" i="3" s="1"/>
  <c r="E274" i="3"/>
  <c r="M274" i="3" s="1"/>
  <c r="E275" i="3"/>
  <c r="M275" i="3" s="1"/>
  <c r="E276" i="3"/>
  <c r="M276" i="3" s="1"/>
  <c r="E277" i="3"/>
  <c r="M277" i="3" s="1"/>
  <c r="E278" i="3"/>
  <c r="M278" i="3" s="1"/>
  <c r="E279" i="3"/>
  <c r="M279" i="3" s="1"/>
  <c r="E280" i="3"/>
  <c r="M280" i="3" s="1"/>
  <c r="E281" i="3"/>
  <c r="M281" i="3" s="1"/>
  <c r="E282" i="3"/>
  <c r="M282" i="3" s="1"/>
  <c r="E283" i="3"/>
  <c r="M283" i="3" s="1"/>
  <c r="E284" i="3"/>
  <c r="M284" i="3" s="1"/>
  <c r="E285" i="3"/>
  <c r="M285" i="3" s="1"/>
  <c r="E286" i="3"/>
  <c r="M286" i="3" s="1"/>
  <c r="E287" i="3"/>
  <c r="M287" i="3" s="1"/>
  <c r="E288" i="3"/>
  <c r="M288" i="3" s="1"/>
  <c r="E289" i="3"/>
  <c r="M289" i="3" s="1"/>
  <c r="E290" i="3"/>
  <c r="M290" i="3" s="1"/>
  <c r="E291" i="3"/>
  <c r="M291" i="3" s="1"/>
  <c r="E292" i="3"/>
  <c r="M292" i="3" s="1"/>
  <c r="E293" i="3"/>
  <c r="M293" i="3" s="1"/>
  <c r="E294" i="3"/>
  <c r="M294" i="3" s="1"/>
  <c r="E295" i="3"/>
  <c r="M295" i="3" s="1"/>
  <c r="E296" i="3"/>
  <c r="M296" i="3" s="1"/>
  <c r="E297" i="3"/>
  <c r="M297" i="3" s="1"/>
  <c r="E298" i="3"/>
  <c r="M298" i="3" s="1"/>
  <c r="E299" i="3"/>
  <c r="M299" i="3" s="1"/>
  <c r="E300" i="3"/>
  <c r="M300" i="3" s="1"/>
  <c r="E301" i="3"/>
  <c r="M301" i="3" s="1"/>
  <c r="E302" i="3"/>
  <c r="M302" i="3" s="1"/>
  <c r="E303" i="3"/>
  <c r="M303" i="3" s="1"/>
  <c r="E304" i="3"/>
  <c r="M304" i="3" s="1"/>
  <c r="E305" i="3"/>
  <c r="M305" i="3" s="1"/>
  <c r="E306" i="3"/>
  <c r="M306" i="3" s="1"/>
  <c r="E307" i="3"/>
  <c r="M307" i="3" s="1"/>
  <c r="E308" i="3"/>
  <c r="M308" i="3" s="1"/>
  <c r="E309" i="3"/>
  <c r="M309" i="3" s="1"/>
  <c r="E310" i="3"/>
  <c r="M310" i="3" s="1"/>
  <c r="E311" i="3"/>
  <c r="M311" i="3" s="1"/>
  <c r="E312" i="3"/>
  <c r="M312" i="3" s="1"/>
  <c r="E313" i="3"/>
  <c r="M313" i="3" s="1"/>
  <c r="E314" i="3"/>
  <c r="M314" i="3" s="1"/>
  <c r="E315" i="3"/>
  <c r="M315" i="3" s="1"/>
  <c r="E316" i="3"/>
  <c r="M316" i="3" s="1"/>
  <c r="E317" i="3"/>
  <c r="M317" i="3" s="1"/>
  <c r="E318" i="3"/>
  <c r="M318" i="3" s="1"/>
  <c r="E319" i="3"/>
  <c r="M319" i="3" s="1"/>
  <c r="E320" i="3"/>
  <c r="M320" i="3" s="1"/>
  <c r="E321" i="3"/>
  <c r="M321" i="3" s="1"/>
  <c r="E322" i="3"/>
  <c r="M322" i="3" s="1"/>
  <c r="E323" i="3"/>
  <c r="M323" i="3" s="1"/>
  <c r="E324" i="3"/>
  <c r="M324" i="3" s="1"/>
  <c r="E325" i="3"/>
  <c r="M325" i="3" s="1"/>
  <c r="E326" i="3"/>
  <c r="M326" i="3" s="1"/>
  <c r="E327" i="3"/>
  <c r="M327" i="3" s="1"/>
  <c r="E328" i="3"/>
  <c r="M328" i="3" s="1"/>
  <c r="E329" i="3"/>
  <c r="M329" i="3" s="1"/>
  <c r="E330" i="3"/>
  <c r="M330" i="3" s="1"/>
  <c r="E331" i="3"/>
  <c r="M331" i="3" s="1"/>
  <c r="E332" i="3"/>
  <c r="M332" i="3" s="1"/>
  <c r="E333" i="3"/>
  <c r="M333" i="3" s="1"/>
  <c r="E334" i="3"/>
  <c r="M334" i="3" s="1"/>
  <c r="E335" i="3"/>
  <c r="M335" i="3" s="1"/>
  <c r="E336" i="3"/>
  <c r="M336" i="3" s="1"/>
  <c r="E337" i="3"/>
  <c r="M337" i="3" s="1"/>
  <c r="E338" i="3"/>
  <c r="M338" i="3" s="1"/>
  <c r="E339" i="3"/>
  <c r="M339" i="3" s="1"/>
  <c r="E340" i="3"/>
  <c r="M340" i="3" s="1"/>
  <c r="E341" i="3"/>
  <c r="M341" i="3" s="1"/>
  <c r="E342" i="3"/>
  <c r="M342" i="3" s="1"/>
  <c r="E343" i="3"/>
  <c r="M343" i="3" s="1"/>
  <c r="E344" i="3"/>
  <c r="M344" i="3" s="1"/>
  <c r="E345" i="3"/>
  <c r="M345" i="3" s="1"/>
  <c r="E346" i="3"/>
  <c r="M346" i="3" s="1"/>
  <c r="E347" i="3"/>
  <c r="M347" i="3" s="1"/>
  <c r="E348" i="3"/>
  <c r="M348" i="3" s="1"/>
  <c r="E349" i="3"/>
  <c r="M349" i="3" s="1"/>
  <c r="E350" i="3"/>
  <c r="M350" i="3" s="1"/>
  <c r="E351" i="3"/>
  <c r="M351" i="3" s="1"/>
  <c r="E352" i="3"/>
  <c r="M352" i="3" s="1"/>
  <c r="E353" i="3"/>
  <c r="M353" i="3" s="1"/>
  <c r="E354" i="3"/>
  <c r="M354" i="3" s="1"/>
  <c r="E355" i="3"/>
  <c r="M355" i="3" s="1"/>
  <c r="E356" i="3"/>
  <c r="M356" i="3" s="1"/>
  <c r="E357" i="3"/>
  <c r="M357" i="3" s="1"/>
  <c r="E358" i="3"/>
  <c r="M358" i="3" s="1"/>
  <c r="E359" i="3"/>
  <c r="M359" i="3" s="1"/>
  <c r="E360" i="3"/>
  <c r="M360" i="3" s="1"/>
  <c r="E361" i="3"/>
  <c r="M361" i="3" s="1"/>
  <c r="E362" i="3"/>
  <c r="M362" i="3" s="1"/>
  <c r="E363" i="3"/>
  <c r="M363" i="3" s="1"/>
  <c r="E364" i="3"/>
  <c r="M364" i="3" s="1"/>
  <c r="E365" i="3"/>
  <c r="M365" i="3" s="1"/>
  <c r="E366" i="3"/>
  <c r="M366" i="3" s="1"/>
  <c r="E367" i="3"/>
  <c r="M367" i="3" s="1"/>
  <c r="E368" i="3"/>
  <c r="M368" i="3" s="1"/>
  <c r="E369" i="3"/>
  <c r="M369" i="3" s="1"/>
  <c r="E370" i="3"/>
  <c r="M370" i="3" s="1"/>
  <c r="E371" i="3"/>
  <c r="M371" i="3" s="1"/>
  <c r="E6" i="3"/>
  <c r="M6" i="3" s="1"/>
  <c r="D7" i="3"/>
  <c r="L7" i="3" s="1"/>
  <c r="D8" i="3"/>
  <c r="L8" i="3" s="1"/>
  <c r="D9" i="3"/>
  <c r="L9" i="3" s="1"/>
  <c r="D10" i="3"/>
  <c r="L10" i="3" s="1"/>
  <c r="D11" i="3"/>
  <c r="L11" i="3" s="1"/>
  <c r="D12" i="3"/>
  <c r="L12" i="3" s="1"/>
  <c r="D13" i="3"/>
  <c r="L13" i="3" s="1"/>
  <c r="D14" i="3"/>
  <c r="L14" i="3" s="1"/>
  <c r="D15" i="3"/>
  <c r="L15" i="3" s="1"/>
  <c r="D16" i="3"/>
  <c r="L16" i="3" s="1"/>
  <c r="D17" i="3"/>
  <c r="L17" i="3" s="1"/>
  <c r="D18" i="3"/>
  <c r="L18" i="3" s="1"/>
  <c r="D19" i="3"/>
  <c r="L19" i="3" s="1"/>
  <c r="D20" i="3"/>
  <c r="L20" i="3" s="1"/>
  <c r="D21" i="3"/>
  <c r="L21" i="3" s="1"/>
  <c r="D22" i="3"/>
  <c r="L22" i="3" s="1"/>
  <c r="D23" i="3"/>
  <c r="L23" i="3" s="1"/>
  <c r="D24" i="3"/>
  <c r="L24" i="3" s="1"/>
  <c r="D25" i="3"/>
  <c r="L25" i="3" s="1"/>
  <c r="D26" i="3"/>
  <c r="L26" i="3" s="1"/>
  <c r="D27" i="3"/>
  <c r="L27" i="3" s="1"/>
  <c r="D28" i="3"/>
  <c r="L28" i="3" s="1"/>
  <c r="D29" i="3"/>
  <c r="L29" i="3" s="1"/>
  <c r="D30" i="3"/>
  <c r="L30" i="3" s="1"/>
  <c r="D31" i="3"/>
  <c r="L31" i="3" s="1"/>
  <c r="D32" i="3"/>
  <c r="L32" i="3" s="1"/>
  <c r="D33" i="3"/>
  <c r="L33" i="3" s="1"/>
  <c r="D34" i="3"/>
  <c r="L34" i="3" s="1"/>
  <c r="D35" i="3"/>
  <c r="L35" i="3" s="1"/>
  <c r="D36" i="3"/>
  <c r="L36" i="3" s="1"/>
  <c r="D37" i="3"/>
  <c r="L37" i="3" s="1"/>
  <c r="D38" i="3"/>
  <c r="L38" i="3" s="1"/>
  <c r="D39" i="3"/>
  <c r="L39" i="3" s="1"/>
  <c r="D40" i="3"/>
  <c r="L40" i="3" s="1"/>
  <c r="D41" i="3"/>
  <c r="L41" i="3" s="1"/>
  <c r="D42" i="3"/>
  <c r="L42" i="3" s="1"/>
  <c r="D43" i="3"/>
  <c r="L43" i="3" s="1"/>
  <c r="D44" i="3"/>
  <c r="L44" i="3" s="1"/>
  <c r="D45" i="3"/>
  <c r="L45" i="3" s="1"/>
  <c r="D46" i="3"/>
  <c r="L46" i="3" s="1"/>
  <c r="D47" i="3"/>
  <c r="L47" i="3" s="1"/>
  <c r="D48" i="3"/>
  <c r="L48" i="3" s="1"/>
  <c r="D49" i="3"/>
  <c r="L49" i="3" s="1"/>
  <c r="D50" i="3"/>
  <c r="L50" i="3" s="1"/>
  <c r="D51" i="3"/>
  <c r="L51" i="3" s="1"/>
  <c r="D52" i="3"/>
  <c r="L52" i="3" s="1"/>
  <c r="D53" i="3"/>
  <c r="L53" i="3" s="1"/>
  <c r="D54" i="3"/>
  <c r="L54" i="3" s="1"/>
  <c r="D55" i="3"/>
  <c r="L55" i="3" s="1"/>
  <c r="D56" i="3"/>
  <c r="L56" i="3" s="1"/>
  <c r="D57" i="3"/>
  <c r="L57" i="3" s="1"/>
  <c r="D58" i="3"/>
  <c r="L58" i="3" s="1"/>
  <c r="D59" i="3"/>
  <c r="L59" i="3" s="1"/>
  <c r="D60" i="3"/>
  <c r="L60" i="3" s="1"/>
  <c r="D61" i="3"/>
  <c r="L61" i="3" s="1"/>
  <c r="D62" i="3"/>
  <c r="L62" i="3" s="1"/>
  <c r="D63" i="3"/>
  <c r="L63" i="3" s="1"/>
  <c r="D64" i="3"/>
  <c r="L64" i="3" s="1"/>
  <c r="D65" i="3"/>
  <c r="L65" i="3" s="1"/>
  <c r="D66" i="3"/>
  <c r="L66" i="3" s="1"/>
  <c r="D67" i="3"/>
  <c r="L67" i="3" s="1"/>
  <c r="D68" i="3"/>
  <c r="L68" i="3" s="1"/>
  <c r="D69" i="3"/>
  <c r="L69" i="3" s="1"/>
  <c r="D70" i="3"/>
  <c r="L70" i="3" s="1"/>
  <c r="D71" i="3"/>
  <c r="L71" i="3" s="1"/>
  <c r="D72" i="3"/>
  <c r="L72" i="3" s="1"/>
  <c r="D73" i="3"/>
  <c r="L73" i="3" s="1"/>
  <c r="D74" i="3"/>
  <c r="L74" i="3" s="1"/>
  <c r="D75" i="3"/>
  <c r="L75" i="3" s="1"/>
  <c r="D76" i="3"/>
  <c r="L76" i="3" s="1"/>
  <c r="D77" i="3"/>
  <c r="L77" i="3" s="1"/>
  <c r="D78" i="3"/>
  <c r="L78" i="3" s="1"/>
  <c r="D79" i="3"/>
  <c r="L79" i="3" s="1"/>
  <c r="D80" i="3"/>
  <c r="L80" i="3" s="1"/>
  <c r="D81" i="3"/>
  <c r="L81" i="3" s="1"/>
  <c r="D82" i="3"/>
  <c r="L82" i="3" s="1"/>
  <c r="D83" i="3"/>
  <c r="L83" i="3" s="1"/>
  <c r="D84" i="3"/>
  <c r="L84" i="3" s="1"/>
  <c r="D85" i="3"/>
  <c r="L85" i="3" s="1"/>
  <c r="D86" i="3"/>
  <c r="L86" i="3" s="1"/>
  <c r="D87" i="3"/>
  <c r="L87" i="3" s="1"/>
  <c r="D88" i="3"/>
  <c r="L88" i="3" s="1"/>
  <c r="D89" i="3"/>
  <c r="L89" i="3" s="1"/>
  <c r="D90" i="3"/>
  <c r="L90" i="3" s="1"/>
  <c r="D91" i="3"/>
  <c r="L91" i="3" s="1"/>
  <c r="D92" i="3"/>
  <c r="L92" i="3" s="1"/>
  <c r="D93" i="3"/>
  <c r="L93" i="3" s="1"/>
  <c r="D94" i="3"/>
  <c r="L94" i="3" s="1"/>
  <c r="D95" i="3"/>
  <c r="L95" i="3" s="1"/>
  <c r="D96" i="3"/>
  <c r="L96" i="3" s="1"/>
  <c r="D97" i="3"/>
  <c r="L97" i="3" s="1"/>
  <c r="D98" i="3"/>
  <c r="L98" i="3" s="1"/>
  <c r="D99" i="3"/>
  <c r="L99" i="3" s="1"/>
  <c r="D100" i="3"/>
  <c r="L100" i="3" s="1"/>
  <c r="D101" i="3"/>
  <c r="L101" i="3" s="1"/>
  <c r="D102" i="3"/>
  <c r="L102" i="3" s="1"/>
  <c r="D103" i="3"/>
  <c r="L103" i="3" s="1"/>
  <c r="D104" i="3"/>
  <c r="L104" i="3" s="1"/>
  <c r="D105" i="3"/>
  <c r="L105" i="3" s="1"/>
  <c r="D106" i="3"/>
  <c r="L106" i="3" s="1"/>
  <c r="D107" i="3"/>
  <c r="L107" i="3" s="1"/>
  <c r="D108" i="3"/>
  <c r="L108" i="3" s="1"/>
  <c r="D109" i="3"/>
  <c r="L109" i="3" s="1"/>
  <c r="D110" i="3"/>
  <c r="L110" i="3" s="1"/>
  <c r="D111" i="3"/>
  <c r="L111" i="3" s="1"/>
  <c r="D112" i="3"/>
  <c r="L112" i="3" s="1"/>
  <c r="D113" i="3"/>
  <c r="L113" i="3" s="1"/>
  <c r="D114" i="3"/>
  <c r="L114" i="3" s="1"/>
  <c r="D115" i="3"/>
  <c r="L115" i="3" s="1"/>
  <c r="D116" i="3"/>
  <c r="L116" i="3" s="1"/>
  <c r="D117" i="3"/>
  <c r="L117" i="3" s="1"/>
  <c r="D118" i="3"/>
  <c r="L118" i="3" s="1"/>
  <c r="D119" i="3"/>
  <c r="L119" i="3" s="1"/>
  <c r="D120" i="3"/>
  <c r="L120" i="3" s="1"/>
  <c r="D121" i="3"/>
  <c r="L121" i="3" s="1"/>
  <c r="D122" i="3"/>
  <c r="L122" i="3" s="1"/>
  <c r="D123" i="3"/>
  <c r="L123" i="3" s="1"/>
  <c r="D124" i="3"/>
  <c r="L124" i="3" s="1"/>
  <c r="D125" i="3"/>
  <c r="L125" i="3" s="1"/>
  <c r="D126" i="3"/>
  <c r="L126" i="3" s="1"/>
  <c r="D127" i="3"/>
  <c r="L127" i="3" s="1"/>
  <c r="D128" i="3"/>
  <c r="L128" i="3" s="1"/>
  <c r="D129" i="3"/>
  <c r="L129" i="3" s="1"/>
  <c r="D130" i="3"/>
  <c r="L130" i="3" s="1"/>
  <c r="D131" i="3"/>
  <c r="L131" i="3" s="1"/>
  <c r="D132" i="3"/>
  <c r="L132" i="3" s="1"/>
  <c r="D133" i="3"/>
  <c r="L133" i="3" s="1"/>
  <c r="D134" i="3"/>
  <c r="L134" i="3" s="1"/>
  <c r="D135" i="3"/>
  <c r="L135" i="3" s="1"/>
  <c r="D136" i="3"/>
  <c r="L136" i="3" s="1"/>
  <c r="D137" i="3"/>
  <c r="L137" i="3" s="1"/>
  <c r="D138" i="3"/>
  <c r="L138" i="3" s="1"/>
  <c r="D139" i="3"/>
  <c r="L139" i="3" s="1"/>
  <c r="D140" i="3"/>
  <c r="L140" i="3" s="1"/>
  <c r="D141" i="3"/>
  <c r="L141" i="3" s="1"/>
  <c r="D142" i="3"/>
  <c r="L142" i="3" s="1"/>
  <c r="D143" i="3"/>
  <c r="L143" i="3" s="1"/>
  <c r="D144" i="3"/>
  <c r="L144" i="3" s="1"/>
  <c r="D145" i="3"/>
  <c r="L145" i="3" s="1"/>
  <c r="D146" i="3"/>
  <c r="L146" i="3" s="1"/>
  <c r="D147" i="3"/>
  <c r="L147" i="3" s="1"/>
  <c r="D148" i="3"/>
  <c r="L148" i="3" s="1"/>
  <c r="D149" i="3"/>
  <c r="L149" i="3" s="1"/>
  <c r="D150" i="3"/>
  <c r="L150" i="3" s="1"/>
  <c r="D151" i="3"/>
  <c r="L151" i="3" s="1"/>
  <c r="D152" i="3"/>
  <c r="L152" i="3" s="1"/>
  <c r="D153" i="3"/>
  <c r="L153" i="3" s="1"/>
  <c r="D154" i="3"/>
  <c r="L154" i="3" s="1"/>
  <c r="D155" i="3"/>
  <c r="L155" i="3" s="1"/>
  <c r="D156" i="3"/>
  <c r="L156" i="3" s="1"/>
  <c r="D157" i="3"/>
  <c r="L157" i="3" s="1"/>
  <c r="D158" i="3"/>
  <c r="L158" i="3" s="1"/>
  <c r="D159" i="3"/>
  <c r="L159" i="3" s="1"/>
  <c r="D160" i="3"/>
  <c r="L160" i="3" s="1"/>
  <c r="D161" i="3"/>
  <c r="L161" i="3" s="1"/>
  <c r="D162" i="3"/>
  <c r="L162" i="3" s="1"/>
  <c r="D163" i="3"/>
  <c r="L163" i="3" s="1"/>
  <c r="D164" i="3"/>
  <c r="L164" i="3" s="1"/>
  <c r="D165" i="3"/>
  <c r="L165" i="3" s="1"/>
  <c r="D166" i="3"/>
  <c r="L166" i="3" s="1"/>
  <c r="D167" i="3"/>
  <c r="L167" i="3" s="1"/>
  <c r="D168" i="3"/>
  <c r="L168" i="3" s="1"/>
  <c r="D169" i="3"/>
  <c r="L169" i="3" s="1"/>
  <c r="D170" i="3"/>
  <c r="L170" i="3" s="1"/>
  <c r="D171" i="3"/>
  <c r="L171" i="3" s="1"/>
  <c r="D172" i="3"/>
  <c r="L172" i="3" s="1"/>
  <c r="D173" i="3"/>
  <c r="L173" i="3" s="1"/>
  <c r="D174" i="3"/>
  <c r="L174" i="3" s="1"/>
  <c r="D175" i="3"/>
  <c r="L175" i="3" s="1"/>
  <c r="D176" i="3"/>
  <c r="L176" i="3" s="1"/>
  <c r="D177" i="3"/>
  <c r="L177" i="3" s="1"/>
  <c r="D178" i="3"/>
  <c r="L178" i="3" s="1"/>
  <c r="D179" i="3"/>
  <c r="L179" i="3" s="1"/>
  <c r="D180" i="3"/>
  <c r="L180" i="3" s="1"/>
  <c r="D181" i="3"/>
  <c r="L181" i="3" s="1"/>
  <c r="D182" i="3"/>
  <c r="L182" i="3" s="1"/>
  <c r="D183" i="3"/>
  <c r="L183" i="3" s="1"/>
  <c r="D184" i="3"/>
  <c r="L184" i="3" s="1"/>
  <c r="D185" i="3"/>
  <c r="L185" i="3" s="1"/>
  <c r="D186" i="3"/>
  <c r="L186" i="3" s="1"/>
  <c r="D187" i="3"/>
  <c r="L187" i="3" s="1"/>
  <c r="D188" i="3"/>
  <c r="L188" i="3" s="1"/>
  <c r="D189" i="3"/>
  <c r="L189" i="3" s="1"/>
  <c r="D190" i="3"/>
  <c r="L190" i="3" s="1"/>
  <c r="D191" i="3"/>
  <c r="L191" i="3" s="1"/>
  <c r="D192" i="3"/>
  <c r="L192" i="3" s="1"/>
  <c r="D193" i="3"/>
  <c r="L193" i="3" s="1"/>
  <c r="D194" i="3"/>
  <c r="L194" i="3" s="1"/>
  <c r="D195" i="3"/>
  <c r="L195" i="3" s="1"/>
  <c r="D196" i="3"/>
  <c r="L196" i="3" s="1"/>
  <c r="D197" i="3"/>
  <c r="L197" i="3" s="1"/>
  <c r="D198" i="3"/>
  <c r="L198" i="3" s="1"/>
  <c r="D199" i="3"/>
  <c r="L199" i="3" s="1"/>
  <c r="D200" i="3"/>
  <c r="L200" i="3" s="1"/>
  <c r="D201" i="3"/>
  <c r="L201" i="3" s="1"/>
  <c r="D202" i="3"/>
  <c r="L202" i="3" s="1"/>
  <c r="D203" i="3"/>
  <c r="L203" i="3" s="1"/>
  <c r="D204" i="3"/>
  <c r="L204" i="3" s="1"/>
  <c r="D205" i="3"/>
  <c r="L205" i="3" s="1"/>
  <c r="D206" i="3"/>
  <c r="L206" i="3" s="1"/>
  <c r="D207" i="3"/>
  <c r="L207" i="3" s="1"/>
  <c r="D208" i="3"/>
  <c r="L208" i="3" s="1"/>
  <c r="D209" i="3"/>
  <c r="L209" i="3" s="1"/>
  <c r="D210" i="3"/>
  <c r="L210" i="3" s="1"/>
  <c r="D211" i="3"/>
  <c r="L211" i="3" s="1"/>
  <c r="D212" i="3"/>
  <c r="L212" i="3" s="1"/>
  <c r="D213" i="3"/>
  <c r="L213" i="3" s="1"/>
  <c r="D214" i="3"/>
  <c r="L214" i="3" s="1"/>
  <c r="D215" i="3"/>
  <c r="L215" i="3" s="1"/>
  <c r="D216" i="3"/>
  <c r="L216" i="3" s="1"/>
  <c r="D217" i="3"/>
  <c r="L217" i="3" s="1"/>
  <c r="D218" i="3"/>
  <c r="L218" i="3" s="1"/>
  <c r="D219" i="3"/>
  <c r="L219" i="3" s="1"/>
  <c r="D220" i="3"/>
  <c r="L220" i="3" s="1"/>
  <c r="D221" i="3"/>
  <c r="L221" i="3" s="1"/>
  <c r="D222" i="3"/>
  <c r="L222" i="3" s="1"/>
  <c r="D223" i="3"/>
  <c r="L223" i="3" s="1"/>
  <c r="D224" i="3"/>
  <c r="L224" i="3" s="1"/>
  <c r="D225" i="3"/>
  <c r="L225" i="3" s="1"/>
  <c r="D226" i="3"/>
  <c r="L226" i="3" s="1"/>
  <c r="D227" i="3"/>
  <c r="L227" i="3" s="1"/>
  <c r="D228" i="3"/>
  <c r="L228" i="3" s="1"/>
  <c r="D229" i="3"/>
  <c r="L229" i="3" s="1"/>
  <c r="D230" i="3"/>
  <c r="L230" i="3" s="1"/>
  <c r="D231" i="3"/>
  <c r="L231" i="3" s="1"/>
  <c r="D232" i="3"/>
  <c r="L232" i="3" s="1"/>
  <c r="D233" i="3"/>
  <c r="L233" i="3" s="1"/>
  <c r="D234" i="3"/>
  <c r="L234" i="3" s="1"/>
  <c r="D235" i="3"/>
  <c r="L235" i="3" s="1"/>
  <c r="D236" i="3"/>
  <c r="L236" i="3" s="1"/>
  <c r="D237" i="3"/>
  <c r="L237" i="3" s="1"/>
  <c r="D238" i="3"/>
  <c r="L238" i="3" s="1"/>
  <c r="D239" i="3"/>
  <c r="L239" i="3" s="1"/>
  <c r="D240" i="3"/>
  <c r="L240" i="3" s="1"/>
  <c r="D241" i="3"/>
  <c r="L241" i="3" s="1"/>
  <c r="D242" i="3"/>
  <c r="L242" i="3" s="1"/>
  <c r="D243" i="3"/>
  <c r="L243" i="3" s="1"/>
  <c r="D244" i="3"/>
  <c r="L244" i="3" s="1"/>
  <c r="D245" i="3"/>
  <c r="L245" i="3" s="1"/>
  <c r="D246" i="3"/>
  <c r="L246" i="3" s="1"/>
  <c r="D247" i="3"/>
  <c r="L247" i="3" s="1"/>
  <c r="D248" i="3"/>
  <c r="L248" i="3" s="1"/>
  <c r="D249" i="3"/>
  <c r="L249" i="3" s="1"/>
  <c r="D250" i="3"/>
  <c r="L250" i="3" s="1"/>
  <c r="D251" i="3"/>
  <c r="L251" i="3" s="1"/>
  <c r="D252" i="3"/>
  <c r="L252" i="3" s="1"/>
  <c r="D253" i="3"/>
  <c r="L253" i="3" s="1"/>
  <c r="D254" i="3"/>
  <c r="L254" i="3" s="1"/>
  <c r="D255" i="3"/>
  <c r="L255" i="3" s="1"/>
  <c r="D256" i="3"/>
  <c r="L256" i="3" s="1"/>
  <c r="D257" i="3"/>
  <c r="L257" i="3" s="1"/>
  <c r="D258" i="3"/>
  <c r="L258" i="3" s="1"/>
  <c r="D259" i="3"/>
  <c r="L259" i="3" s="1"/>
  <c r="D260" i="3"/>
  <c r="L260" i="3" s="1"/>
  <c r="D261" i="3"/>
  <c r="L261" i="3" s="1"/>
  <c r="D262" i="3"/>
  <c r="L262" i="3" s="1"/>
  <c r="D263" i="3"/>
  <c r="L263" i="3" s="1"/>
  <c r="D264" i="3"/>
  <c r="L264" i="3" s="1"/>
  <c r="D265" i="3"/>
  <c r="L265" i="3" s="1"/>
  <c r="D266" i="3"/>
  <c r="L266" i="3" s="1"/>
  <c r="D267" i="3"/>
  <c r="L267" i="3" s="1"/>
  <c r="D268" i="3"/>
  <c r="L268" i="3" s="1"/>
  <c r="D269" i="3"/>
  <c r="L269" i="3" s="1"/>
  <c r="D270" i="3"/>
  <c r="L270" i="3" s="1"/>
  <c r="D271" i="3"/>
  <c r="L271" i="3" s="1"/>
  <c r="D272" i="3"/>
  <c r="L272" i="3" s="1"/>
  <c r="D273" i="3"/>
  <c r="L273" i="3" s="1"/>
  <c r="D274" i="3"/>
  <c r="L274" i="3" s="1"/>
  <c r="D275" i="3"/>
  <c r="L275" i="3" s="1"/>
  <c r="D276" i="3"/>
  <c r="L276" i="3" s="1"/>
  <c r="D277" i="3"/>
  <c r="L277" i="3" s="1"/>
  <c r="D278" i="3"/>
  <c r="L278" i="3" s="1"/>
  <c r="D279" i="3"/>
  <c r="L279" i="3" s="1"/>
  <c r="D280" i="3"/>
  <c r="L280" i="3" s="1"/>
  <c r="D281" i="3"/>
  <c r="L281" i="3" s="1"/>
  <c r="D282" i="3"/>
  <c r="L282" i="3" s="1"/>
  <c r="D283" i="3"/>
  <c r="L283" i="3" s="1"/>
  <c r="D284" i="3"/>
  <c r="L284" i="3" s="1"/>
  <c r="D285" i="3"/>
  <c r="L285" i="3" s="1"/>
  <c r="D286" i="3"/>
  <c r="L286" i="3" s="1"/>
  <c r="D287" i="3"/>
  <c r="L287" i="3" s="1"/>
  <c r="D288" i="3"/>
  <c r="L288" i="3" s="1"/>
  <c r="D289" i="3"/>
  <c r="L289" i="3" s="1"/>
  <c r="D290" i="3"/>
  <c r="L290" i="3" s="1"/>
  <c r="D291" i="3"/>
  <c r="L291" i="3" s="1"/>
  <c r="D292" i="3"/>
  <c r="L292" i="3" s="1"/>
  <c r="D293" i="3"/>
  <c r="L293" i="3" s="1"/>
  <c r="D294" i="3"/>
  <c r="L294" i="3" s="1"/>
  <c r="D295" i="3"/>
  <c r="L295" i="3" s="1"/>
  <c r="D296" i="3"/>
  <c r="L296" i="3" s="1"/>
  <c r="D297" i="3"/>
  <c r="L297" i="3" s="1"/>
  <c r="D298" i="3"/>
  <c r="L298" i="3" s="1"/>
  <c r="D299" i="3"/>
  <c r="L299" i="3" s="1"/>
  <c r="D300" i="3"/>
  <c r="L300" i="3" s="1"/>
  <c r="D301" i="3"/>
  <c r="L301" i="3" s="1"/>
  <c r="D302" i="3"/>
  <c r="L302" i="3" s="1"/>
  <c r="D303" i="3"/>
  <c r="L303" i="3" s="1"/>
  <c r="D304" i="3"/>
  <c r="L304" i="3" s="1"/>
  <c r="D305" i="3"/>
  <c r="L305" i="3" s="1"/>
  <c r="D306" i="3"/>
  <c r="L306" i="3" s="1"/>
  <c r="D307" i="3"/>
  <c r="L307" i="3" s="1"/>
  <c r="D308" i="3"/>
  <c r="L308" i="3" s="1"/>
  <c r="D309" i="3"/>
  <c r="L309" i="3" s="1"/>
  <c r="D310" i="3"/>
  <c r="L310" i="3" s="1"/>
  <c r="D311" i="3"/>
  <c r="L311" i="3" s="1"/>
  <c r="D312" i="3"/>
  <c r="L312" i="3" s="1"/>
  <c r="D313" i="3"/>
  <c r="L313" i="3" s="1"/>
  <c r="D314" i="3"/>
  <c r="L314" i="3" s="1"/>
  <c r="D315" i="3"/>
  <c r="L315" i="3" s="1"/>
  <c r="D316" i="3"/>
  <c r="L316" i="3" s="1"/>
  <c r="D317" i="3"/>
  <c r="L317" i="3" s="1"/>
  <c r="D318" i="3"/>
  <c r="L318" i="3" s="1"/>
  <c r="D319" i="3"/>
  <c r="L319" i="3" s="1"/>
  <c r="D320" i="3"/>
  <c r="L320" i="3" s="1"/>
  <c r="D321" i="3"/>
  <c r="L321" i="3" s="1"/>
  <c r="D322" i="3"/>
  <c r="L322" i="3" s="1"/>
  <c r="D323" i="3"/>
  <c r="L323" i="3" s="1"/>
  <c r="D324" i="3"/>
  <c r="L324" i="3" s="1"/>
  <c r="D325" i="3"/>
  <c r="L325" i="3" s="1"/>
  <c r="D326" i="3"/>
  <c r="L326" i="3" s="1"/>
  <c r="D327" i="3"/>
  <c r="L327" i="3" s="1"/>
  <c r="D328" i="3"/>
  <c r="L328" i="3" s="1"/>
  <c r="D329" i="3"/>
  <c r="L329" i="3" s="1"/>
  <c r="D330" i="3"/>
  <c r="L330" i="3" s="1"/>
  <c r="D331" i="3"/>
  <c r="L331" i="3" s="1"/>
  <c r="D332" i="3"/>
  <c r="L332" i="3" s="1"/>
  <c r="D333" i="3"/>
  <c r="L333" i="3" s="1"/>
  <c r="D334" i="3"/>
  <c r="L334" i="3" s="1"/>
  <c r="D335" i="3"/>
  <c r="L335" i="3" s="1"/>
  <c r="D336" i="3"/>
  <c r="L336" i="3" s="1"/>
  <c r="D337" i="3"/>
  <c r="L337" i="3" s="1"/>
  <c r="D338" i="3"/>
  <c r="L338" i="3" s="1"/>
  <c r="D339" i="3"/>
  <c r="L339" i="3" s="1"/>
  <c r="D340" i="3"/>
  <c r="L340" i="3" s="1"/>
  <c r="D341" i="3"/>
  <c r="L341" i="3" s="1"/>
  <c r="D342" i="3"/>
  <c r="L342" i="3" s="1"/>
  <c r="D343" i="3"/>
  <c r="L343" i="3" s="1"/>
  <c r="D344" i="3"/>
  <c r="L344" i="3" s="1"/>
  <c r="D345" i="3"/>
  <c r="L345" i="3" s="1"/>
  <c r="D346" i="3"/>
  <c r="L346" i="3" s="1"/>
  <c r="D347" i="3"/>
  <c r="L347" i="3" s="1"/>
  <c r="D348" i="3"/>
  <c r="L348" i="3" s="1"/>
  <c r="D349" i="3"/>
  <c r="L349" i="3" s="1"/>
  <c r="D350" i="3"/>
  <c r="L350" i="3" s="1"/>
  <c r="D351" i="3"/>
  <c r="L351" i="3" s="1"/>
  <c r="D352" i="3"/>
  <c r="L352" i="3" s="1"/>
  <c r="D353" i="3"/>
  <c r="L353" i="3" s="1"/>
  <c r="D354" i="3"/>
  <c r="L354" i="3" s="1"/>
  <c r="D355" i="3"/>
  <c r="L355" i="3" s="1"/>
  <c r="D356" i="3"/>
  <c r="L356" i="3" s="1"/>
  <c r="D357" i="3"/>
  <c r="L357" i="3" s="1"/>
  <c r="D358" i="3"/>
  <c r="L358" i="3" s="1"/>
  <c r="D359" i="3"/>
  <c r="L359" i="3" s="1"/>
  <c r="D360" i="3"/>
  <c r="L360" i="3" s="1"/>
  <c r="D361" i="3"/>
  <c r="L361" i="3" s="1"/>
  <c r="D362" i="3"/>
  <c r="L362" i="3" s="1"/>
  <c r="D363" i="3"/>
  <c r="L363" i="3" s="1"/>
  <c r="D364" i="3"/>
  <c r="L364" i="3" s="1"/>
  <c r="D365" i="3"/>
  <c r="L365" i="3" s="1"/>
  <c r="D366" i="3"/>
  <c r="L366" i="3" s="1"/>
  <c r="D367" i="3"/>
  <c r="L367" i="3" s="1"/>
  <c r="D368" i="3"/>
  <c r="L368" i="3" s="1"/>
  <c r="D369" i="3"/>
  <c r="L369" i="3" s="1"/>
  <c r="D370" i="3"/>
  <c r="L370" i="3" s="1"/>
  <c r="D371" i="3"/>
  <c r="L371" i="3" s="1"/>
  <c r="D6" i="3"/>
  <c r="L6" i="3" s="1"/>
  <c r="T5" i="3" l="1"/>
  <c r="AC5" i="3" s="1"/>
  <c r="AI5" i="3" s="1"/>
  <c r="Y7" i="3"/>
  <c r="AE40" i="3" s="1"/>
  <c r="AE41" i="3" s="1"/>
  <c r="Y6" i="3"/>
  <c r="AD40" i="3" s="1"/>
  <c r="AD41" i="3" s="1"/>
  <c r="X7" i="3"/>
  <c r="AE32" i="3" s="1"/>
  <c r="AK32" i="3" s="1"/>
  <c r="X6" i="3"/>
  <c r="AD32" i="3" s="1"/>
  <c r="AD33" i="3" s="1"/>
  <c r="AB5" i="5"/>
  <c r="AF5" i="5"/>
  <c r="AC6" i="5"/>
  <c r="AA7" i="5"/>
  <c r="AE6" i="5"/>
  <c r="AD6" i="5"/>
  <c r="AE33" i="3"/>
  <c r="Y4" i="3"/>
  <c r="AB40" i="3" s="1"/>
  <c r="Y8" i="3"/>
  <c r="AF40" i="3" s="1"/>
  <c r="U6" i="3"/>
  <c r="AD12" i="3" s="1"/>
  <c r="X4" i="3"/>
  <c r="AB32" i="3" s="1"/>
  <c r="X8" i="3"/>
  <c r="AF32" i="3" s="1"/>
  <c r="X5" i="3"/>
  <c r="AC32" i="3" s="1"/>
  <c r="AC6" i="3"/>
  <c r="AC7" i="3" s="1"/>
  <c r="U8" i="3"/>
  <c r="AF12" i="3" s="1"/>
  <c r="U5" i="3"/>
  <c r="AC12" i="3" s="1"/>
  <c r="W7" i="3"/>
  <c r="AE24" i="3" s="1"/>
  <c r="W4" i="3"/>
  <c r="AB24" i="3" s="1"/>
  <c r="W6" i="3"/>
  <c r="AD24" i="3" s="1"/>
  <c r="W8" i="3"/>
  <c r="AF24" i="3" s="1"/>
  <c r="W5" i="3"/>
  <c r="AC24" i="3" s="1"/>
  <c r="AJ40" i="3"/>
  <c r="T8" i="3"/>
  <c r="AF5" i="3" s="1"/>
  <c r="Y5" i="3"/>
  <c r="AC40" i="3" s="1"/>
  <c r="T4" i="3"/>
  <c r="AB5" i="3" s="1"/>
  <c r="U7" i="3"/>
  <c r="AE12" i="3" s="1"/>
  <c r="T7" i="3"/>
  <c r="AE5" i="3" s="1"/>
  <c r="T6" i="3"/>
  <c r="AD5" i="3" s="1"/>
  <c r="U4" i="3"/>
  <c r="AB12" i="3" s="1"/>
  <c r="V7" i="3"/>
  <c r="AE19" i="3" s="1"/>
  <c r="V4" i="3"/>
  <c r="AB19" i="3" s="1"/>
  <c r="V6" i="3"/>
  <c r="AD19" i="3" s="1"/>
  <c r="V8" i="3"/>
  <c r="AF19" i="3" s="1"/>
  <c r="V5" i="3"/>
  <c r="AC19" i="3" s="1"/>
  <c r="AE42" i="3"/>
  <c r="AK41" i="3"/>
  <c r="AD34" i="3"/>
  <c r="AJ33" i="3"/>
  <c r="AI6" i="3"/>
  <c r="AE34" i="3"/>
  <c r="AK33" i="3"/>
  <c r="AD42" i="3"/>
  <c r="AJ41" i="3"/>
  <c r="DY372" i="1"/>
  <c r="DX372" i="1"/>
  <c r="DW372" i="1"/>
  <c r="DV372" i="1"/>
  <c r="DU372" i="1"/>
  <c r="DT372" i="1"/>
  <c r="DS372" i="1"/>
  <c r="DR372" i="1"/>
  <c r="DQ372" i="1"/>
  <c r="DP372" i="1"/>
  <c r="DO372" i="1"/>
  <c r="DN372" i="1"/>
  <c r="DM372" i="1"/>
  <c r="DL372" i="1"/>
  <c r="DK372" i="1"/>
  <c r="DJ372" i="1"/>
  <c r="DI372" i="1"/>
  <c r="DH372" i="1"/>
  <c r="DG372" i="1"/>
  <c r="DF372" i="1"/>
  <c r="DE372" i="1"/>
  <c r="DD372" i="1"/>
  <c r="DC372" i="1"/>
  <c r="DB372" i="1"/>
  <c r="DA372" i="1"/>
  <c r="CZ372" i="1"/>
  <c r="CY372" i="1"/>
  <c r="CX372" i="1"/>
  <c r="CW372" i="1"/>
  <c r="CV372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K40" i="3" l="1"/>
  <c r="AJ32" i="3"/>
  <c r="AB6" i="5"/>
  <c r="AB7" i="5" s="1"/>
  <c r="AF6" i="5"/>
  <c r="AF7" i="5" s="1"/>
  <c r="AC7" i="5"/>
  <c r="AD7" i="5"/>
  <c r="AA8" i="5"/>
  <c r="AE7" i="5"/>
  <c r="AI19" i="3"/>
  <c r="AC20" i="3"/>
  <c r="AK12" i="3"/>
  <c r="AE13" i="3"/>
  <c r="AD13" i="3"/>
  <c r="AJ12" i="3"/>
  <c r="AB13" i="3"/>
  <c r="AH12" i="3"/>
  <c r="AB6" i="3"/>
  <c r="AH5" i="3"/>
  <c r="AK24" i="3"/>
  <c r="AE25" i="3"/>
  <c r="AD20" i="3"/>
  <c r="AJ19" i="3"/>
  <c r="AD6" i="3"/>
  <c r="AJ5" i="3"/>
  <c r="AC41" i="3"/>
  <c r="AI40" i="3"/>
  <c r="AF25" i="3"/>
  <c r="AL24" i="3"/>
  <c r="AC13" i="3"/>
  <c r="AI12" i="3"/>
  <c r="AL32" i="3"/>
  <c r="AF33" i="3"/>
  <c r="AF41" i="3"/>
  <c r="AL40" i="3"/>
  <c r="AK19" i="3"/>
  <c r="AE20" i="3"/>
  <c r="AH24" i="3"/>
  <c r="AB25" i="3"/>
  <c r="AF20" i="3"/>
  <c r="AL19" i="3"/>
  <c r="AC25" i="3"/>
  <c r="AI24" i="3"/>
  <c r="AC33" i="3"/>
  <c r="AI32" i="3"/>
  <c r="AB20" i="3"/>
  <c r="AH19" i="3"/>
  <c r="AE6" i="3"/>
  <c r="AK5" i="3"/>
  <c r="AF6" i="3"/>
  <c r="AL5" i="3"/>
  <c r="AD25" i="3"/>
  <c r="AJ24" i="3"/>
  <c r="AF13" i="3"/>
  <c r="AL12" i="3"/>
  <c r="AH32" i="3"/>
  <c r="AB33" i="3"/>
  <c r="AB41" i="3"/>
  <c r="AH40" i="3"/>
  <c r="AE35" i="3"/>
  <c r="AK34" i="3"/>
  <c r="AC8" i="3"/>
  <c r="AI7" i="3"/>
  <c r="AE43" i="3"/>
  <c r="AK42" i="3"/>
  <c r="AD43" i="3"/>
  <c r="AJ42" i="3"/>
  <c r="AD35" i="3"/>
  <c r="AJ34" i="3"/>
  <c r="AC8" i="5" l="1"/>
  <c r="AF8" i="5"/>
  <c r="AB8" i="5"/>
  <c r="AE8" i="5"/>
  <c r="AD8" i="5"/>
  <c r="AA9" i="5"/>
  <c r="AE21" i="3"/>
  <c r="AK20" i="3"/>
  <c r="AE26" i="3"/>
  <c r="AK25" i="3"/>
  <c r="AD26" i="3"/>
  <c r="AJ25" i="3"/>
  <c r="AK6" i="3"/>
  <c r="AE7" i="3"/>
  <c r="AC34" i="3"/>
  <c r="AI33" i="3"/>
  <c r="AF21" i="3"/>
  <c r="AL20" i="3"/>
  <c r="AF26" i="3"/>
  <c r="AL25" i="3"/>
  <c r="AD7" i="3"/>
  <c r="AJ6" i="3"/>
  <c r="AH13" i="3"/>
  <c r="AB14" i="3"/>
  <c r="AH25" i="3"/>
  <c r="AB26" i="3"/>
  <c r="AI20" i="3"/>
  <c r="AC21" i="3"/>
  <c r="AB34" i="3"/>
  <c r="AH33" i="3"/>
  <c r="AL33" i="3"/>
  <c r="AF34" i="3"/>
  <c r="AE14" i="3"/>
  <c r="AK13" i="3"/>
  <c r="AH41" i="3"/>
  <c r="AB42" i="3"/>
  <c r="AF14" i="3"/>
  <c r="AL13" i="3"/>
  <c r="AL6" i="3"/>
  <c r="AF7" i="3"/>
  <c r="AB21" i="3"/>
  <c r="AH20" i="3"/>
  <c r="AC26" i="3"/>
  <c r="AI25" i="3"/>
  <c r="AF42" i="3"/>
  <c r="AL41" i="3"/>
  <c r="AC14" i="3"/>
  <c r="AI13" i="3"/>
  <c r="AI41" i="3"/>
  <c r="AC42" i="3"/>
  <c r="AD21" i="3"/>
  <c r="AJ20" i="3"/>
  <c r="AH6" i="3"/>
  <c r="AB7" i="3"/>
  <c r="AJ13" i="3"/>
  <c r="AD14" i="3"/>
  <c r="AD36" i="3"/>
  <c r="AJ35" i="3"/>
  <c r="AD44" i="3"/>
  <c r="AJ43" i="3"/>
  <c r="AE44" i="3"/>
  <c r="AK43" i="3"/>
  <c r="AC9" i="3"/>
  <c r="AI8" i="3"/>
  <c r="AE36" i="3"/>
  <c r="AK35" i="3"/>
  <c r="AC9" i="5" l="1"/>
  <c r="AF9" i="5"/>
  <c r="AB9" i="5"/>
  <c r="AA10" i="5"/>
  <c r="AE9" i="5"/>
  <c r="AD9" i="5"/>
  <c r="AC43" i="3"/>
  <c r="AI42" i="3"/>
  <c r="AH26" i="3"/>
  <c r="AB27" i="3"/>
  <c r="AF43" i="3"/>
  <c r="AL42" i="3"/>
  <c r="AB22" i="3"/>
  <c r="AH21" i="3"/>
  <c r="AF15" i="3"/>
  <c r="AL14" i="3"/>
  <c r="AE15" i="3"/>
  <c r="AK14" i="3"/>
  <c r="AB35" i="3"/>
  <c r="AH34" i="3"/>
  <c r="AD8" i="3"/>
  <c r="AJ7" i="3"/>
  <c r="AF22" i="3"/>
  <c r="AL21" i="3"/>
  <c r="AE27" i="3"/>
  <c r="AK26" i="3"/>
  <c r="AD15" i="3"/>
  <c r="AJ14" i="3"/>
  <c r="AF8" i="3"/>
  <c r="AL7" i="3"/>
  <c r="AB43" i="3"/>
  <c r="AH42" i="3"/>
  <c r="AF35" i="3"/>
  <c r="AL34" i="3"/>
  <c r="AC22" i="3"/>
  <c r="AI21" i="3"/>
  <c r="AB15" i="3"/>
  <c r="AH14" i="3"/>
  <c r="AB8" i="3"/>
  <c r="AH7" i="3"/>
  <c r="AE8" i="3"/>
  <c r="AK7" i="3"/>
  <c r="AD22" i="3"/>
  <c r="AJ21" i="3"/>
  <c r="AC15" i="3"/>
  <c r="AI14" i="3"/>
  <c r="AI26" i="3"/>
  <c r="AC27" i="3"/>
  <c r="AL26" i="3"/>
  <c r="AF27" i="3"/>
  <c r="AC35" i="3"/>
  <c r="AI34" i="3"/>
  <c r="AD27" i="3"/>
  <c r="AJ26" i="3"/>
  <c r="AK21" i="3"/>
  <c r="AE22" i="3"/>
  <c r="AE37" i="3"/>
  <c r="AK36" i="3"/>
  <c r="AD45" i="3"/>
  <c r="AJ45" i="3" s="1"/>
  <c r="AJ44" i="3"/>
  <c r="AC10" i="3"/>
  <c r="AI9" i="3"/>
  <c r="AE45" i="3"/>
  <c r="AK45" i="3" s="1"/>
  <c r="AK44" i="3"/>
  <c r="AD37" i="3"/>
  <c r="AJ36" i="3"/>
  <c r="AC10" i="5" l="1"/>
  <c r="AF10" i="5"/>
  <c r="AB10" i="5"/>
  <c r="AA11" i="5"/>
  <c r="AE10" i="5"/>
  <c r="AD10" i="5"/>
  <c r="AF28" i="3"/>
  <c r="AL27" i="3"/>
  <c r="AD28" i="3"/>
  <c r="AJ27" i="3"/>
  <c r="AC16" i="3"/>
  <c r="AI15" i="3"/>
  <c r="AE9" i="3"/>
  <c r="AK8" i="3"/>
  <c r="AB16" i="3"/>
  <c r="AH15" i="3"/>
  <c r="AL35" i="3"/>
  <c r="AF36" i="3"/>
  <c r="AF9" i="3"/>
  <c r="AL8" i="3"/>
  <c r="AE28" i="3"/>
  <c r="AK27" i="3"/>
  <c r="AJ8" i="3"/>
  <c r="AD9" i="3"/>
  <c r="AK15" i="3"/>
  <c r="AE16" i="3"/>
  <c r="AB23" i="3"/>
  <c r="AH23" i="3" s="1"/>
  <c r="AH22" i="3"/>
  <c r="AE23" i="3"/>
  <c r="AK23" i="3" s="1"/>
  <c r="AK22" i="3"/>
  <c r="AC28" i="3"/>
  <c r="AI27" i="3"/>
  <c r="AH27" i="3"/>
  <c r="AB28" i="3"/>
  <c r="AC36" i="3"/>
  <c r="AI35" i="3"/>
  <c r="AD23" i="3"/>
  <c r="AJ23" i="3" s="1"/>
  <c r="AJ22" i="3"/>
  <c r="AH8" i="3"/>
  <c r="AB9" i="3"/>
  <c r="AC23" i="3"/>
  <c r="AI23" i="3" s="1"/>
  <c r="AI22" i="3"/>
  <c r="AB44" i="3"/>
  <c r="AH43" i="3"/>
  <c r="AD16" i="3"/>
  <c r="AJ15" i="3"/>
  <c r="AF23" i="3"/>
  <c r="AL23" i="3" s="1"/>
  <c r="AL22" i="3"/>
  <c r="AB36" i="3"/>
  <c r="AH35" i="3"/>
  <c r="AF16" i="3"/>
  <c r="AL15" i="3"/>
  <c r="AF44" i="3"/>
  <c r="AL43" i="3"/>
  <c r="AI43" i="3"/>
  <c r="AC44" i="3"/>
  <c r="AE38" i="3"/>
  <c r="AK37" i="3"/>
  <c r="AD38" i="3"/>
  <c r="AJ37" i="3"/>
  <c r="AC11" i="3"/>
  <c r="AI11" i="3" s="1"/>
  <c r="AI10" i="3"/>
  <c r="AC11" i="5" l="1"/>
  <c r="AF11" i="5"/>
  <c r="AB11" i="5"/>
  <c r="AD11" i="5"/>
  <c r="AA12" i="5"/>
  <c r="AE11" i="5"/>
  <c r="AE17" i="3"/>
  <c r="AK16" i="3"/>
  <c r="AF45" i="3"/>
  <c r="AL45" i="3" s="1"/>
  <c r="AL44" i="3"/>
  <c r="AB37" i="3"/>
  <c r="AH36" i="3"/>
  <c r="AD17" i="3"/>
  <c r="AJ16" i="3"/>
  <c r="AK28" i="3"/>
  <c r="AE29" i="3"/>
  <c r="AE10" i="3"/>
  <c r="AK9" i="3"/>
  <c r="AJ28" i="3"/>
  <c r="AD29" i="3"/>
  <c r="AC45" i="3"/>
  <c r="AI45" i="3" s="1"/>
  <c r="AI44" i="3"/>
  <c r="AB10" i="3"/>
  <c r="AH9" i="3"/>
  <c r="AD10" i="3"/>
  <c r="AJ9" i="3"/>
  <c r="AB29" i="3"/>
  <c r="AH28" i="3"/>
  <c r="AF37" i="3"/>
  <c r="AL36" i="3"/>
  <c r="AF17" i="3"/>
  <c r="AL16" i="3"/>
  <c r="AB45" i="3"/>
  <c r="AH45" i="3" s="1"/>
  <c r="AH44" i="3"/>
  <c r="AI36" i="3"/>
  <c r="AC37" i="3"/>
  <c r="AI28" i="3"/>
  <c r="AC29" i="3"/>
  <c r="AL9" i="3"/>
  <c r="AF10" i="3"/>
  <c r="AB17" i="3"/>
  <c r="AH16" i="3"/>
  <c r="AC17" i="3"/>
  <c r="AI16" i="3"/>
  <c r="AF29" i="3"/>
  <c r="AL28" i="3"/>
  <c r="AE39" i="3"/>
  <c r="AK39" i="3" s="1"/>
  <c r="AK38" i="3"/>
  <c r="AD39" i="3"/>
  <c r="AJ39" i="3" s="1"/>
  <c r="AJ38" i="3"/>
  <c r="AC12" i="5" l="1"/>
  <c r="AF12" i="5"/>
  <c r="AB12" i="5"/>
  <c r="AE12" i="5"/>
  <c r="AA13" i="5"/>
  <c r="AD12" i="5"/>
  <c r="AC30" i="3"/>
  <c r="AI29" i="3"/>
  <c r="AF30" i="3"/>
  <c r="AL29" i="3"/>
  <c r="AJ10" i="3"/>
  <c r="AD11" i="3"/>
  <c r="AJ11" i="3" s="1"/>
  <c r="AE11" i="3"/>
  <c r="AK11" i="3" s="1"/>
  <c r="AK10" i="3"/>
  <c r="AJ17" i="3"/>
  <c r="AD18" i="3"/>
  <c r="AJ18" i="3" s="1"/>
  <c r="AF11" i="3"/>
  <c r="AL11" i="3" s="1"/>
  <c r="AL10" i="3"/>
  <c r="AC38" i="3"/>
  <c r="AI37" i="3"/>
  <c r="AD30" i="3"/>
  <c r="AJ29" i="3"/>
  <c r="AE30" i="3"/>
  <c r="AK29" i="3"/>
  <c r="AB18" i="3"/>
  <c r="AH18" i="3" s="1"/>
  <c r="AH17" i="3"/>
  <c r="AF38" i="3"/>
  <c r="AL37" i="3"/>
  <c r="AC18" i="3"/>
  <c r="AI18" i="3" s="1"/>
  <c r="AI17" i="3"/>
  <c r="AF18" i="3"/>
  <c r="AL18" i="3" s="1"/>
  <c r="AL17" i="3"/>
  <c r="AB30" i="3"/>
  <c r="AH29" i="3"/>
  <c r="AB11" i="3"/>
  <c r="AH11" i="3" s="1"/>
  <c r="AH10" i="3"/>
  <c r="AB38" i="3"/>
  <c r="AH37" i="3"/>
  <c r="AE18" i="3"/>
  <c r="AK18" i="3" s="1"/>
  <c r="AK17" i="3"/>
  <c r="AD13" i="5" l="1"/>
  <c r="AC13" i="5"/>
  <c r="AF13" i="5"/>
  <c r="AB13" i="5"/>
  <c r="AE13" i="5"/>
  <c r="AA14" i="5"/>
  <c r="AB31" i="3"/>
  <c r="AH31" i="3" s="1"/>
  <c r="AH30" i="3"/>
  <c r="AF31" i="3"/>
  <c r="AL31" i="3" s="1"/>
  <c r="AL30" i="3"/>
  <c r="AB39" i="3"/>
  <c r="AH39" i="3" s="1"/>
  <c r="AH38" i="3"/>
  <c r="AD31" i="3"/>
  <c r="AJ31" i="3" s="1"/>
  <c r="AJ30" i="3"/>
  <c r="AF39" i="3"/>
  <c r="AL39" i="3" s="1"/>
  <c r="AL38" i="3"/>
  <c r="AE31" i="3"/>
  <c r="AK31" i="3" s="1"/>
  <c r="AK30" i="3"/>
  <c r="AC39" i="3"/>
  <c r="AI39" i="3" s="1"/>
  <c r="AI38" i="3"/>
  <c r="AI30" i="3"/>
  <c r="AC31" i="3"/>
  <c r="AI31" i="3" s="1"/>
  <c r="AD14" i="5" l="1"/>
  <c r="AC14" i="5"/>
  <c r="AF14" i="5"/>
  <c r="AB14" i="5"/>
  <c r="AE14" i="5"/>
  <c r="AA15" i="5"/>
  <c r="AD15" i="5" l="1"/>
  <c r="AC15" i="5"/>
  <c r="AF15" i="5"/>
  <c r="AB15" i="5"/>
  <c r="AA16" i="5"/>
  <c r="AE15" i="5"/>
  <c r="AD16" i="5" l="1"/>
  <c r="AC16" i="5"/>
  <c r="AF16" i="5"/>
  <c r="AB16" i="5"/>
  <c r="AA17" i="5"/>
  <c r="AE16" i="5"/>
  <c r="AD17" i="5" l="1"/>
  <c r="AC17" i="5"/>
  <c r="AF17" i="5"/>
  <c r="AB17" i="5"/>
  <c r="AE17" i="5"/>
  <c r="AA18" i="5"/>
  <c r="AA19" i="5" l="1"/>
  <c r="AE18" i="5"/>
  <c r="AD18" i="5"/>
  <c r="AC18" i="5"/>
  <c r="AF18" i="5"/>
  <c r="AB18" i="5"/>
  <c r="AA20" i="5" l="1"/>
  <c r="AE19" i="5"/>
  <c r="AD19" i="5"/>
  <c r="AC19" i="5"/>
  <c r="AF19" i="5"/>
  <c r="AB19" i="5"/>
  <c r="AA21" i="5" l="1"/>
  <c r="AE20" i="5"/>
  <c r="AD20" i="5"/>
  <c r="AC20" i="5"/>
  <c r="AF20" i="5"/>
  <c r="AB20" i="5"/>
  <c r="AA22" i="5" l="1"/>
  <c r="AE21" i="5"/>
  <c r="AD21" i="5"/>
  <c r="AC21" i="5"/>
  <c r="AF21" i="5"/>
  <c r="AB21" i="5"/>
  <c r="AA23" i="5" l="1"/>
  <c r="AE22" i="5"/>
  <c r="AD22" i="5"/>
  <c r="AC22" i="5"/>
  <c r="AF22" i="5"/>
  <c r="AB22" i="5"/>
  <c r="AA24" i="5" l="1"/>
  <c r="AE23" i="5"/>
  <c r="AD23" i="5"/>
  <c r="AC23" i="5"/>
  <c r="AF23" i="5"/>
  <c r="AB23" i="5"/>
  <c r="AA25" i="5" l="1"/>
  <c r="AE24" i="5"/>
  <c r="AD24" i="5"/>
  <c r="AC24" i="5"/>
  <c r="AF24" i="5"/>
  <c r="AB24" i="5"/>
  <c r="AA26" i="5" l="1"/>
  <c r="AE25" i="5"/>
  <c r="AD25" i="5"/>
  <c r="AC25" i="5"/>
  <c r="AF25" i="5"/>
  <c r="AB25" i="5"/>
  <c r="AA27" i="5" l="1"/>
  <c r="AE26" i="5"/>
  <c r="AD26" i="5"/>
  <c r="AC26" i="5"/>
  <c r="AF26" i="5"/>
  <c r="AB26" i="5"/>
  <c r="AA28" i="5" l="1"/>
  <c r="AE27" i="5"/>
  <c r="AD27" i="5"/>
  <c r="AC27" i="5"/>
  <c r="AF27" i="5"/>
  <c r="AB27" i="5"/>
  <c r="AF28" i="5" l="1"/>
  <c r="AB28" i="5"/>
  <c r="AA29" i="5"/>
  <c r="AE28" i="5"/>
  <c r="AD28" i="5"/>
  <c r="AC28" i="5"/>
  <c r="AF29" i="5" l="1"/>
  <c r="AB29" i="5"/>
  <c r="AA30" i="5"/>
  <c r="AE29" i="5"/>
  <c r="AD29" i="5"/>
  <c r="AC29" i="5"/>
  <c r="AF30" i="5" l="1"/>
  <c r="AB30" i="5"/>
  <c r="AA31" i="5"/>
  <c r="AE30" i="5"/>
  <c r="AD30" i="5"/>
  <c r="AC30" i="5"/>
  <c r="AF31" i="5" l="1"/>
  <c r="AB31" i="5"/>
  <c r="AA32" i="5"/>
  <c r="AE31" i="5"/>
  <c r="AD31" i="5"/>
  <c r="AC31" i="5"/>
  <c r="AF32" i="5" l="1"/>
  <c r="AB32" i="5"/>
  <c r="AA33" i="5"/>
  <c r="AE32" i="5"/>
  <c r="AD32" i="5"/>
  <c r="AC32" i="5"/>
  <c r="AF33" i="5" l="1"/>
  <c r="AB33" i="5"/>
  <c r="AA34" i="5"/>
  <c r="AE33" i="5"/>
  <c r="AD33" i="5"/>
  <c r="AC33" i="5"/>
  <c r="AF34" i="5" l="1"/>
  <c r="AB34" i="5"/>
  <c r="AA35" i="5"/>
  <c r="AE34" i="5"/>
  <c r="AD34" i="5"/>
  <c r="AC34" i="5"/>
  <c r="AF35" i="5" l="1"/>
  <c r="AB35" i="5"/>
  <c r="AA36" i="5"/>
  <c r="AE35" i="5"/>
  <c r="AD35" i="5"/>
  <c r="AC35" i="5"/>
  <c r="AF36" i="5" l="1"/>
  <c r="AB36" i="5"/>
  <c r="AA37" i="5"/>
  <c r="AE36" i="5"/>
  <c r="AD36" i="5"/>
  <c r="AC36" i="5"/>
  <c r="AF37" i="5" l="1"/>
  <c r="AB37" i="5"/>
  <c r="AA38" i="5"/>
  <c r="AE37" i="5"/>
  <c r="AD37" i="5"/>
  <c r="AC37" i="5"/>
  <c r="AF38" i="5" l="1"/>
  <c r="AB38" i="5"/>
  <c r="AA39" i="5"/>
  <c r="AE38" i="5"/>
  <c r="AD38" i="5"/>
  <c r="AC38" i="5"/>
  <c r="AF39" i="5" l="1"/>
  <c r="AB39" i="5"/>
  <c r="AE39" i="5"/>
  <c r="AD39" i="5"/>
  <c r="AA40" i="5"/>
  <c r="AC39" i="5"/>
  <c r="AD40" i="5" l="1"/>
  <c r="AF40" i="5"/>
  <c r="AB40" i="5"/>
  <c r="AE40" i="5"/>
  <c r="AC40" i="5"/>
  <c r="AA41" i="5"/>
  <c r="AD41" i="5" l="1"/>
  <c r="AF41" i="5"/>
  <c r="AB41" i="5"/>
  <c r="AE41" i="5"/>
  <c r="AC41" i="5"/>
  <c r="AA42" i="5"/>
  <c r="AD42" i="5" l="1"/>
  <c r="AF42" i="5"/>
  <c r="AB42" i="5"/>
  <c r="AE42" i="5"/>
  <c r="AC42" i="5"/>
  <c r="AA43" i="5"/>
  <c r="AD43" i="5" l="1"/>
  <c r="AF43" i="5"/>
  <c r="AB43" i="5"/>
  <c r="AE43" i="5"/>
  <c r="AC43" i="5"/>
</calcChain>
</file>

<file path=xl/sharedStrings.xml><?xml version="1.0" encoding="utf-8"?>
<sst xmlns="http://schemas.openxmlformats.org/spreadsheetml/2006/main" count="2385" uniqueCount="1069">
  <si>
    <t/>
  </si>
  <si>
    <t>S1</t>
  </si>
  <si>
    <t>S2</t>
  </si>
  <si>
    <t>S3</t>
  </si>
  <si>
    <t>S4</t>
  </si>
  <si>
    <t>M</t>
  </si>
  <si>
    <t>Bloque</t>
  </si>
  <si>
    <t>Nombre Central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</si>
  <si>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</si>
  <si>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</si>
  <si>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</si>
  <si>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</si>
  <si>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</si>
  <si>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</si>
  <si>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</si>
  <si>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</si>
  <si>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</si>
  <si>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</si>
  <si>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</si>
  <si>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</si>
  <si>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</si>
  <si>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</si>
  <si>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</si>
  <si>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</si>
  <si>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</si>
  <si>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</si>
  <si>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</si>
  <si>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</si>
  <si>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</si>
  <si>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</si>
  <si>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</si>
  <si>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</si>
  <si>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ATA-TG1B_DIE</t>
  </si>
  <si>
    <t>ATA-TG1B_GN_A</t>
  </si>
  <si>
    <t>ATA-TG1B_GNL_A</t>
  </si>
  <si>
    <t>ATA-TG1B_GNL_B</t>
  </si>
  <si>
    <t>ATA-TG1B_GNL_C</t>
  </si>
  <si>
    <t>ATA-TG1B_GNL_D</t>
  </si>
  <si>
    <t>ATA-TG1B_GNL_E</t>
  </si>
  <si>
    <t>ATA-TG1B_GNL_INF</t>
  </si>
  <si>
    <t>ATA-TG1B+0.5TV1C_DIE</t>
  </si>
  <si>
    <t>ATA-TG1B+0.5TV1C_GN_A</t>
  </si>
  <si>
    <t>ATA-TG1B+0.5TV1C_GNL_A</t>
  </si>
  <si>
    <t>ATA-TG1B+0.5TV1C_GNL_B</t>
  </si>
  <si>
    <t>ATA-TG1B+0.5TV1C_GNL_C</t>
  </si>
  <si>
    <t>ATA-TG1B+0.5TV1C_GNL_D</t>
  </si>
  <si>
    <t>ATA-TG1B+0.5TV1C_GNL_E</t>
  </si>
  <si>
    <t>ATA-TG1B+0.5TV1C_GNL_INF</t>
  </si>
  <si>
    <t>ATA-TG2A_DIE</t>
  </si>
  <si>
    <t>ATA-TG2A_GN_A</t>
  </si>
  <si>
    <t>ATA-TG2A_GNL_A</t>
  </si>
  <si>
    <t>ATA-TG2A_GNL_B</t>
  </si>
  <si>
    <t>ATA-TG2A_GNL_C</t>
  </si>
  <si>
    <t>ATA-TG2A_GNL_D</t>
  </si>
  <si>
    <t>ATA-TG2A_GNL_E</t>
  </si>
  <si>
    <t>ATA-TG2A_GNL_INF</t>
  </si>
  <si>
    <t>ATA-TG2A+0.5TV2C_DIE</t>
  </si>
  <si>
    <t>ATA-TG2A+0.5TV2C_GN_A</t>
  </si>
  <si>
    <t>ATA-TG2A+0.5TV2C_GNL_A</t>
  </si>
  <si>
    <t>ATA-TG2A+0.5TV2C_GNL_B</t>
  </si>
  <si>
    <t>ATA-TG2A+0.5TV2C_GNL_C</t>
  </si>
  <si>
    <t>ATA-TG2A+0.5TV2C_GNL_D</t>
  </si>
  <si>
    <t>ATA-TG2A+0.5TV2C_GNL_E</t>
  </si>
  <si>
    <t>ATA-TG2A+0.5TV2C_GNL_INF</t>
  </si>
  <si>
    <t>ATA-TG2A+TG2B+TV2C_DIE</t>
  </si>
  <si>
    <t>ATA-TG2A+TG2B+TV2C_GN_A</t>
  </si>
  <si>
    <t>ATA-TG2A+TG2B+TV2C_GNL_A</t>
  </si>
  <si>
    <t>ATA-TG2A+TG2B+TV2C_GNL_B</t>
  </si>
  <si>
    <t>ATA-TG2A+TG2B+TV2C_GNL_C</t>
  </si>
  <si>
    <t>ATA-TG2A+TG2B+TV2C_GNL_D</t>
  </si>
  <si>
    <t>ATA-TG2A+TG2B+TV2C_GNL_E</t>
  </si>
  <si>
    <t>ATA-TG2A+TG2B+TV2C_GNL_INF</t>
  </si>
  <si>
    <t>ATA-TG2B_DIE</t>
  </si>
  <si>
    <t>ATA-TG2B_GN_A</t>
  </si>
  <si>
    <t>ATA-TG2B_GNL_A</t>
  </si>
  <si>
    <t>ATA-TG2B_GNL_B</t>
  </si>
  <si>
    <t>ATA-TG2B_GNL_C</t>
  </si>
  <si>
    <t>ATA-TG2B_GNL_D</t>
  </si>
  <si>
    <t>ATA-TG2B_GNL_E</t>
  </si>
  <si>
    <t>ATA-TG2B_GNL_INF</t>
  </si>
  <si>
    <t>ATA-TG2B+0.5TV2C_DIE</t>
  </si>
  <si>
    <t>ATA-TG2B+0.5TV2C_GN_A</t>
  </si>
  <si>
    <t>ATA-TG2B+0.5TV2C_GNL_A</t>
  </si>
  <si>
    <t>ATA-TG2B+0.5TV2C_GNL_B</t>
  </si>
  <si>
    <t>ATA-TG2B+0.5TV2C_GNL_C</t>
  </si>
  <si>
    <t>ATA-TG2B+0.5TV2C_GNL_D</t>
  </si>
  <si>
    <t>ATA-TG2B+0.5TV2C_GNL_E</t>
  </si>
  <si>
    <t>ATA-TG2B+0.5TV2C_GNL_INF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</si>
  <si>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</si>
  <si>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</si>
  <si>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</si>
  <si>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</si>
  <si>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</si>
  <si>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</si>
  <si>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</si>
  <si>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</si>
  <si>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</si>
  <si>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</si>
  <si>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</si>
  <si>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</si>
  <si>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</si>
  <si>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</si>
  <si>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</si>
  <si>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</si>
  <si>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</si>
  <si>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</si>
  <si>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</si>
  <si>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</si>
  <si>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CMPC_CORDILLERA_GN_A</t>
  </si>
  <si>
    <t>CMPC_CORDILLERA_GNL_A</t>
  </si>
  <si>
    <t>CMPC_LAJA_BL1</t>
  </si>
  <si>
    <t>CMPC_LAJA_BL2</t>
  </si>
  <si>
    <t>CMPC_LAJA_BL3</t>
  </si>
  <si>
    <t>CMPC_LAJA_BL4</t>
  </si>
  <si>
    <t>CMPC_LAJA_BL5</t>
  </si>
  <si>
    <t>CMPC_PACIFICO_BL1</t>
  </si>
  <si>
    <t>CMPC_PACIFICO_BL2</t>
  </si>
  <si>
    <t>CMPC_PACIFICO_BL3</t>
  </si>
  <si>
    <t>COLMITO_DIE</t>
  </si>
  <si>
    <t>COLMITO_GN_A</t>
  </si>
  <si>
    <t>COLMITO_GNL_A</t>
  </si>
  <si>
    <t>COLMITO_GNL_INF</t>
  </si>
  <si>
    <t>CORONEL_DIE</t>
  </si>
  <si>
    <t>CORONEL_GN_A</t>
  </si>
  <si>
    <t>CORONEL_GNL_A</t>
  </si>
  <si>
    <t>CORONEL_GNL_B</t>
  </si>
  <si>
    <t>KELAR-TG1_DIE</t>
  </si>
  <si>
    <t>KELAR-TG1_GNL_A</t>
  </si>
  <si>
    <t>KELAR-TG1_GNL_B</t>
  </si>
  <si>
    <t>KELAR-TG1_GNL_C</t>
  </si>
  <si>
    <t>KELAR-TG1_GNL_INF</t>
  </si>
  <si>
    <t>KELAR-TG1+0.5TV_DIE</t>
  </si>
  <si>
    <t>KELAR-TG1+0.5TV_GNL_A</t>
  </si>
  <si>
    <t>KELAR-TG1+0.5TV_GNL_B</t>
  </si>
  <si>
    <t>KELAR-TG1+0.5TV_GNL_C</t>
  </si>
  <si>
    <t>KELAR-TG1+0.5TV_GNL_INF</t>
  </si>
  <si>
    <t>KELAR-TG1+TG2+TV_DIE</t>
  </si>
  <si>
    <t>KELAR-TG1+TG2+TV_GNL_A</t>
  </si>
  <si>
    <t>KELAR-TG1+TG2+TV_GNL_B</t>
  </si>
  <si>
    <t>KELAR-TG1+TG2+TV_GNL_C</t>
  </si>
  <si>
    <t>KELAR-TG1+TG2+TV_GNL_INF</t>
  </si>
  <si>
    <t>KELAR-TG2_DIE</t>
  </si>
  <si>
    <t>KELAR-TG2_GNL_A</t>
  </si>
  <si>
    <t>KELAR-TG2_GNL_B</t>
  </si>
  <si>
    <t>KELAR-TG2_GNL_C</t>
  </si>
  <si>
    <t>KELAR-TG2_GNL_INF</t>
  </si>
  <si>
    <t>KELAR-TG2+0.5TV_DIE</t>
  </si>
  <si>
    <t>KELAR-TG2+0.5TV_GNL_A</t>
  </si>
  <si>
    <t>KELAR-TG2+0.5TV_GNL_B</t>
  </si>
  <si>
    <t>KELAR-TG2+0.5TV_GNL_C</t>
  </si>
  <si>
    <t>KELAR-TG2+0.5TV_GNL_INF</t>
  </si>
  <si>
    <t>MEJILLONES_3-TG_DIE</t>
  </si>
  <si>
    <t>MEJILLONES_3-TG_GN_A</t>
  </si>
  <si>
    <t>MEJILLONES_3-TG_GNL_A</t>
  </si>
  <si>
    <t>MEJILLONES_3-TG_GNL_B</t>
  </si>
  <si>
    <t>MEJILLONES_3-TG_GNL_C</t>
  </si>
  <si>
    <t>MEJILLONES_3-TG_GNL_D</t>
  </si>
  <si>
    <t>MEJILLONES_3-TG_GNL_E</t>
  </si>
  <si>
    <t>MEJILLONES_3-TG_GNL_INF</t>
  </si>
  <si>
    <t>MEJILLONES_3-TG+TV_DIE</t>
  </si>
  <si>
    <t>MEJILLONES_3-TG+TV_GN_A</t>
  </si>
  <si>
    <t>MEJILLONES_3-TG+TV_GNL_A</t>
  </si>
  <si>
    <t>MEJILLONES_3-TG+TV_GNL_B</t>
  </si>
  <si>
    <t>MEJILLONES_3-TG+TV_GNL_C</t>
  </si>
  <si>
    <t>MEJILLONES_3-TG+TV_GNL_D</t>
  </si>
  <si>
    <t>MEJILLONES_3-TG+TV_GNL_E</t>
  </si>
  <si>
    <t>MEJILLONES_3-TG+TV_GNL_INF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</si>
  <si>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</si>
  <si>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</si>
  <si>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</si>
  <si>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</si>
  <si>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</si>
  <si>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</si>
  <si>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</si>
  <si>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</si>
  <si>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</si>
  <si>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</si>
  <si>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</si>
  <si>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</si>
  <si>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</si>
  <si>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</si>
  <si>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</si>
  <si>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</si>
  <si>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</si>
  <si>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</si>
  <si>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</si>
  <si>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</si>
  <si>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</si>
  <si>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</si>
  <si>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</si>
  <si>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</si>
  <si>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</si>
  <si>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</si>
  <si>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</si>
  <si>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</si>
  <si>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</si>
  <si>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</si>
  <si>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</si>
  <si>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</si>
  <si>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</si>
  <si>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</si>
  <si>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</si>
  <si>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</si>
  <si>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</si>
  <si>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</si>
  <si>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</si>
  <si>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</si>
  <si>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</si>
  <si>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</si>
  <si>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</si>
  <si>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</si>
  <si>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</si>
  <si>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</si>
  <si>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</si>
  <si>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</si>
  <si>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</si>
  <si>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</si>
  <si>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</si>
  <si>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</si>
  <si>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</si>
  <si>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</si>
  <si>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</si>
  <si>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</si>
  <si>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NEWEN_DIE</t>
  </si>
  <si>
    <t>NEWEN_GN_A</t>
  </si>
  <si>
    <t>NEWEN_GNL_A</t>
  </si>
  <si>
    <t>NEWEN_GNL_B</t>
  </si>
  <si>
    <t>NEWEN_PRO</t>
  </si>
  <si>
    <t>NUEVA_RENCA-FA_GLP</t>
  </si>
  <si>
    <t>NUEVA_RENCA-FA_GN_A</t>
  </si>
  <si>
    <t>NUEVA_RENCA-FA_GNL_A</t>
  </si>
  <si>
    <t>NUEVA_RENCA-FA_GNL_B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</si>
  <si>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</si>
  <si>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</si>
  <si>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</si>
  <si>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</si>
  <si>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</si>
  <si>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</si>
  <si>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</si>
  <si>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</si>
  <si>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</si>
  <si>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</si>
  <si>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</si>
  <si>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NUEVA_RENCA-TG+TV_GNL_INF</t>
  </si>
  <si>
    <t>NUEVA_RENCA-TG+TV_GNL_P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</si>
  <si>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</si>
  <si>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</si>
  <si>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</si>
  <si>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</si>
  <si>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</si>
  <si>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</si>
  <si>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</si>
  <si>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</si>
  <si>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</si>
  <si>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QUINTERO_1B_DIE</t>
  </si>
  <si>
    <t>QUINTERO_1B_GN_A</t>
  </si>
  <si>
    <t>QUINTERO_1B_GNL_A</t>
  </si>
  <si>
    <t>QUINTERO_1B_GNL_B</t>
  </si>
  <si>
    <t>QUINTERO_1B_GNL_C</t>
  </si>
  <si>
    <t>QUINTERO_1B_GNL_D</t>
  </si>
  <si>
    <t>QUINTERO_1B_GNL_E</t>
  </si>
  <si>
    <t>QUINTERO_1B_GNL_F</t>
  </si>
  <si>
    <t>QUINTERO_1B_GNL_INF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</si>
  <si>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</si>
  <si>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</si>
  <si>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</si>
  <si>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</si>
  <si>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</si>
  <si>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</si>
  <si>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</si>
  <si>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</si>
  <si>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</si>
  <si>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</si>
  <si>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</si>
  <si>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</si>
  <si>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</si>
  <si>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</si>
  <si>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</si>
  <si>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</si>
  <si>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</si>
  <si>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</si>
  <si>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</si>
  <si>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</si>
  <si>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</si>
  <si>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</si>
  <si>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</si>
  <si>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</si>
  <si>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</si>
  <si>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</si>
  <si>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</si>
  <si>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</si>
  <si>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</si>
  <si>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</si>
  <si>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</si>
  <si>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</si>
  <si>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</si>
  <si>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</si>
  <si>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</si>
  <si>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</si>
  <si>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</si>
  <si>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</si>
  <si>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</si>
  <si>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</si>
  <si>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</si>
  <si>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</si>
  <si>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</si>
  <si>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</si>
  <si>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</si>
  <si>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</si>
  <si>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</si>
  <si>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</si>
  <si>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</si>
  <si>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</si>
  <si>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</si>
  <si>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</si>
  <si>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</si>
  <si>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</si>
  <si>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</si>
  <si>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</si>
  <si>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</si>
  <si>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</si>
  <si>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</si>
  <si>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</si>
  <si>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</si>
  <si>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</si>
  <si>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</si>
  <si>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</si>
  <si>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</si>
  <si>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</si>
  <si>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</si>
  <si>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</si>
  <si>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</si>
  <si>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</si>
  <si>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TALTAL_2_DIE</t>
  </si>
  <si>
    <t>TALTAL_2_GN_A</t>
  </si>
  <si>
    <t>TALTAL_2_GNL_A</t>
  </si>
  <si>
    <t>TALTAL_2_GNL_B</t>
  </si>
  <si>
    <t>TALTAL_2_GNL_C</t>
  </si>
  <si>
    <t>TALTAL_2_GNL_D</t>
  </si>
  <si>
    <t>TALTAL_2_GNL_E</t>
  </si>
  <si>
    <t>TALTAL_2_GNL_INF</t>
  </si>
  <si>
    <t>TOCOPILLA_U16-TG_GN_A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</si>
  <si>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</si>
  <si>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</si>
  <si>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</si>
  <si>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</si>
  <si>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</si>
  <si>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</si>
  <si>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TOCOPILLA_U16-TG+TV_DIE</t>
  </si>
  <si>
    <t>TOCOPILLA_U16-TG+TV_GN_A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</si>
  <si>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</si>
  <si>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</si>
  <si>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</si>
  <si>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</si>
  <si>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</si>
  <si>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</si>
  <si>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TOCOPILLA-TG3_DIE</t>
  </si>
  <si>
    <t>TOCOPILLA-TG3_GN_A</t>
  </si>
  <si>
    <t>TOCOPILLA-TG3_GNL_A</t>
  </si>
  <si>
    <t>TOCOPILLA-TG3_GNL_B</t>
  </si>
  <si>
    <t>TOCOPILLA-TG3_GNL_C</t>
  </si>
  <si>
    <t>TOCOPILLA-TG3_GNL_D</t>
  </si>
  <si>
    <t>TOCOPILLA-TG3_GNL_E</t>
  </si>
  <si>
    <t>TOCOPILLA-TG3_GNL_INF</t>
  </si>
  <si>
    <t>YUNGAY_U1_DIE</t>
  </si>
  <si>
    <t>YUNGAY_U1_GN_A</t>
  </si>
  <si>
    <t>YUNGAY_U1_GNL_A</t>
  </si>
  <si>
    <t>YUNGAY_U2_DIE</t>
  </si>
  <si>
    <t>YUNGAY_U2_GN_A</t>
  </si>
  <si>
    <t>YUNGAY_U2_GNL_A</t>
  </si>
  <si>
    <t>YUNGAY_U3_DIE</t>
  </si>
  <si>
    <t>YUNGAY_U3_GN_A</t>
  </si>
  <si>
    <t>YUNGAY_U3_GNL_A</t>
  </si>
  <si>
    <t>YUNGAY_U4_DIE</t>
  </si>
  <si>
    <t>Horas por bloque</t>
  </si>
  <si>
    <t>Días</t>
  </si>
  <si>
    <t>Enel Mejillones</t>
  </si>
  <si>
    <t>Colbún</t>
  </si>
  <si>
    <t>Tamakaya</t>
  </si>
  <si>
    <t>Engie</t>
  </si>
  <si>
    <t>Enel Quintero</t>
  </si>
  <si>
    <t>Nombre</t>
  </si>
  <si>
    <t>CERRO_PABELLON_U2</t>
  </si>
  <si>
    <t>LAJA-EVE_2</t>
  </si>
  <si>
    <t>NUEVA_ALDEA_1_BL1</t>
  </si>
  <si>
    <t>NUEVA_ALDEA_3</t>
  </si>
  <si>
    <t>VALDIVIA_BL1_PINO</t>
  </si>
  <si>
    <t>VALDIVIA_BL1_EUCA</t>
  </si>
  <si>
    <t>VALDIVIA_BL2_PINO</t>
  </si>
  <si>
    <t>VALDIVIA_BL2_EUCA</t>
  </si>
  <si>
    <t>VINALES_BL1</t>
  </si>
  <si>
    <t>CERRO_DOMINADOR_CS</t>
  </si>
  <si>
    <t>CERRO_PABELLON_U1</t>
  </si>
  <si>
    <t>PAS_MEJILLONES</t>
  </si>
  <si>
    <t>ERSA_BIOBIO</t>
  </si>
  <si>
    <t>LOMA_LOS_COLORADOS_2</t>
  </si>
  <si>
    <t>LOMA_LOS_COLORADOS_1</t>
  </si>
  <si>
    <t>SANTA_MARTA</t>
  </si>
  <si>
    <t>SANTA_FE_BL1</t>
  </si>
  <si>
    <t>VALDIVIA_BL3_PINO</t>
  </si>
  <si>
    <t>NUEVA_ALDEA_1_BL2</t>
  </si>
  <si>
    <t>ARAUCO</t>
  </si>
  <si>
    <t>VALDIVIA_BL3_EUCA</t>
  </si>
  <si>
    <t>CELCO_BL1</t>
  </si>
  <si>
    <t>VINALES_BL2</t>
  </si>
  <si>
    <t>LAUTARO_1_BL1</t>
  </si>
  <si>
    <t>LAUTARO_1_BL2</t>
  </si>
  <si>
    <t>SANTA_FE_BL2</t>
  </si>
  <si>
    <t>SANTA_MARIA</t>
  </si>
  <si>
    <t>GUACOLDA_3</t>
  </si>
  <si>
    <t>GUACOLDA_5</t>
  </si>
  <si>
    <t>GUACOLDA_4</t>
  </si>
  <si>
    <t>GUACOLDA_1</t>
  </si>
  <si>
    <t>GUACOLDA_2</t>
  </si>
  <si>
    <t>TOCOPILLA_U16-TG+TV_GNL_X</t>
  </si>
  <si>
    <t>LICANTEN_BL1</t>
  </si>
  <si>
    <t>LICANTEN_BL2</t>
  </si>
  <si>
    <t>ANGAMOS_1</t>
  </si>
  <si>
    <t>VENTANAS_2</t>
  </si>
  <si>
    <t>ANGAMOS_2</t>
  </si>
  <si>
    <t>MASISA</t>
  </si>
  <si>
    <t>SANTA_FE_BL3</t>
  </si>
  <si>
    <t>COCHRANE_1</t>
  </si>
  <si>
    <t>COCHRANE_2</t>
  </si>
  <si>
    <t>CHOLGUAN_BL1</t>
  </si>
  <si>
    <t>MEJILLONES_3-TG+TV_GNL_X</t>
  </si>
  <si>
    <t>VENTANAS_1</t>
  </si>
  <si>
    <t>ATA-TG1A_GNL_X</t>
  </si>
  <si>
    <t>SAN_ISIDRO_2-TG+TV-FSTVU_GNL_X</t>
  </si>
  <si>
    <t>BOCAMINA_2</t>
  </si>
  <si>
    <t>SAN_ISIDRO_2-TG+TV_GNL_X</t>
  </si>
  <si>
    <t>NUEVA_TOCOPILLA_2</t>
  </si>
  <si>
    <t>MEJILLONES_2</t>
  </si>
  <si>
    <t>NUEVA_TOCOPILLA_1</t>
  </si>
  <si>
    <t>LAJA-EVE_1</t>
  </si>
  <si>
    <t>NUEVA_VENTANAS</t>
  </si>
  <si>
    <t>ANDINA</t>
  </si>
  <si>
    <t>CAMPICHE</t>
  </si>
  <si>
    <t>SAN_ISIDRO-TG+TV-FSTVD_GNL_X</t>
  </si>
  <si>
    <t>BOCAMINA_1</t>
  </si>
  <si>
    <t>SAN_ISIDRO-TG+TV_GNL_X</t>
  </si>
  <si>
    <t>ESCUADRON</t>
  </si>
  <si>
    <t>TOCOPILLA_U15</t>
  </si>
  <si>
    <t>HORNITOS</t>
  </si>
  <si>
    <t>LAUTARO_2_BL1</t>
  </si>
  <si>
    <t>LAUTARO_2_BL2</t>
  </si>
  <si>
    <t>TOCOPILLA_U14</t>
  </si>
  <si>
    <t>NEHUENCO_2-TG+TV_GNL_X</t>
  </si>
  <si>
    <t>MEJILLONES_1</t>
  </si>
  <si>
    <t>TOCOPILLA_U16-TG_GNL_X</t>
  </si>
  <si>
    <t>ENERGIA_PACIFICO</t>
  </si>
  <si>
    <t>NEHUENCO_1-TG+TV_GNL_X</t>
  </si>
  <si>
    <t>SAN_ISIDRO-TG_GNL_X</t>
  </si>
  <si>
    <t>TALTAL_1_GNL_X</t>
  </si>
  <si>
    <t>TALTAL_2_GNL_X</t>
  </si>
  <si>
    <t>SAN_ISIDRO_2-TG_GNL_X</t>
  </si>
  <si>
    <t>QUINTERO_1A_GNL_X</t>
  </si>
  <si>
    <t>QUINTERO_1B_GNL_X</t>
  </si>
  <si>
    <t>IE_MEJILLONES</t>
  </si>
  <si>
    <t>SAN_ISIDRO-FA_GNL_X</t>
  </si>
  <si>
    <t>NEHUENCO_1-FA_GNL_X</t>
  </si>
  <si>
    <t>ATA-TG1A+0.5TV1C_GNL_X</t>
  </si>
  <si>
    <t>KELAR-TG1+TG2+TV_GNL_X</t>
  </si>
  <si>
    <t>MEJILLONES_3-TG_GNL_X</t>
  </si>
  <si>
    <t>ATA-TG1A+TG1B+TV1C_GNL_X</t>
  </si>
  <si>
    <t>ATA-TG1B_GNL_X</t>
  </si>
  <si>
    <t>ATA-TG1B+0.5TV1C_GNL_X</t>
  </si>
  <si>
    <t>NEHUENCO_2-TG_GNL_X</t>
  </si>
  <si>
    <t>CANDELARIA_1_GNL_X</t>
  </si>
  <si>
    <t>CANDELARIA_2_GNL_X</t>
  </si>
  <si>
    <t>NEHUENCO_1-TG_GNL_X</t>
  </si>
  <si>
    <t>NEHUENCO_9B_GNL_X</t>
  </si>
  <si>
    <t>KELAR-TG1+0.5TV_GNL_X</t>
  </si>
  <si>
    <t>KELAR-TG2+0.5TV_GNL_X</t>
  </si>
  <si>
    <t>COLMITO_GNL_B</t>
  </si>
  <si>
    <t>LOS_PINOS</t>
  </si>
  <si>
    <t>UJINA_U1_DIE</t>
  </si>
  <si>
    <t>UJINA_U2_DIE</t>
  </si>
  <si>
    <t>UJINA_U3_DIE</t>
  </si>
  <si>
    <t>UJINA_U4_DIE</t>
  </si>
  <si>
    <t>UJINA_U3_HFO</t>
  </si>
  <si>
    <t>UJINA_U4_HFO</t>
  </si>
  <si>
    <t>UJINA_U1_HFO</t>
  </si>
  <si>
    <t>UJINA_U6_HFO</t>
  </si>
  <si>
    <t>UJINA_U2_HFO</t>
  </si>
  <si>
    <t>UJINA_U5_HFO</t>
  </si>
  <si>
    <t>CEMENTOS_BIOBIO_FO6</t>
  </si>
  <si>
    <t>CENIZAS</t>
  </si>
  <si>
    <t>COLIHUES_U1_HFO</t>
  </si>
  <si>
    <t>COLIHUES_U2_HFO</t>
  </si>
  <si>
    <t>VALDIVIA_BL4_PINO</t>
  </si>
  <si>
    <t>INACAL</t>
  </si>
  <si>
    <t>ANTILHUE_U1</t>
  </si>
  <si>
    <t>ANTILHUE_U2</t>
  </si>
  <si>
    <t>ATA-TG2A_GNL_X</t>
  </si>
  <si>
    <t>CELCO_BL2</t>
  </si>
  <si>
    <t>PUNTA_COLORADA_IFO</t>
  </si>
  <si>
    <t>CEMENTOS_BIOBIO_DIE</t>
  </si>
  <si>
    <t>KELAR-TG1_GNL_X</t>
  </si>
  <si>
    <t>KELAR-TG2_GNL_X</t>
  </si>
  <si>
    <t>ANDES_U3_FO6</t>
  </si>
  <si>
    <t>IQUIQUE_MS</t>
  </si>
  <si>
    <t>PUNTA_COLORADA_DIE</t>
  </si>
  <si>
    <t>ZOFRI_6</t>
  </si>
  <si>
    <t>ANDES_U1_FO6</t>
  </si>
  <si>
    <t>ANDES_U2_FO6</t>
  </si>
  <si>
    <t>ANDES_U4_FO6</t>
  </si>
  <si>
    <t>VALDIVIA_BL4_EUCA</t>
  </si>
  <si>
    <t>ATA-TG2A+0.5TV2C_GNL_X</t>
  </si>
  <si>
    <t>ZOFRI_7-12</t>
  </si>
  <si>
    <t>ATA-TG2A+TG2B+TV2C_GNL_X</t>
  </si>
  <si>
    <t>EL_PENON</t>
  </si>
  <si>
    <t>ZOFRI_13</t>
  </si>
  <si>
    <t>ZOFRI_2-5</t>
  </si>
  <si>
    <t>LOS_GUINDOS</t>
  </si>
  <si>
    <t>LOS_GUINDOS_2</t>
  </si>
  <si>
    <t>TRAPEN</t>
  </si>
  <si>
    <t>ZOFRI_1</t>
  </si>
  <si>
    <t>TENO</t>
  </si>
  <si>
    <t>IQUIQUE_MA</t>
  </si>
  <si>
    <t>LA_PORTADA</t>
  </si>
  <si>
    <t>ATA-TG2B_GNL_X</t>
  </si>
  <si>
    <t>ARICA_GM</t>
  </si>
  <si>
    <t>IQUIQUE_MI</t>
  </si>
  <si>
    <t>LAGUNA_VERDE_TG</t>
  </si>
  <si>
    <t>LOS_VIENTOS</t>
  </si>
  <si>
    <t>LOS_VIENTOS-CNAVIA</t>
  </si>
  <si>
    <t>SANTA_LIDIA</t>
  </si>
  <si>
    <t>PLACILLA</t>
  </si>
  <si>
    <t>ARICA_M2</t>
  </si>
  <si>
    <t>ARICA_M1</t>
  </si>
  <si>
    <t>QUINTAY</t>
  </si>
  <si>
    <t>CALLECALLE</t>
  </si>
  <si>
    <t>ANDES_U3_DIE</t>
  </si>
  <si>
    <t>AGUAS_BLANCAS</t>
  </si>
  <si>
    <t>ESPINOS_BL1</t>
  </si>
  <si>
    <t>ANDES_U1_DIE</t>
  </si>
  <si>
    <t>ANDES_U2_DIE</t>
  </si>
  <si>
    <t>EL_TOTORAL</t>
  </si>
  <si>
    <t>TERMOPACIFICO</t>
  </si>
  <si>
    <t>LAS_VEGAS</t>
  </si>
  <si>
    <t>CONCON</t>
  </si>
  <si>
    <t>COLIHUES_U1_DIE</t>
  </si>
  <si>
    <t>COLIHUES_U2_DIE</t>
  </si>
  <si>
    <t>ESPERANZA_DS2</t>
  </si>
  <si>
    <t>ANDES_U4_DIE</t>
  </si>
  <si>
    <t>IQUIQUE_SU</t>
  </si>
  <si>
    <t>TOCOPILLA-TG3_GNL_X</t>
  </si>
  <si>
    <t>LINARES</t>
  </si>
  <si>
    <t>SAN_GREGORIO</t>
  </si>
  <si>
    <t>ESPERANZA_DS1</t>
  </si>
  <si>
    <t>CARDONES</t>
  </si>
  <si>
    <t>DEGAN</t>
  </si>
  <si>
    <t>DEGAN_2_NAVE4</t>
  </si>
  <si>
    <t>DEGAN_2_NAVE5</t>
  </si>
  <si>
    <t>OLIVOS_BL1</t>
  </si>
  <si>
    <t>CHUYACA</t>
  </si>
  <si>
    <t>MANTOS_BLANCOS</t>
  </si>
  <si>
    <t>NUEVA_ALDEA_2</t>
  </si>
  <si>
    <t>TRINCAO</t>
  </si>
  <si>
    <t>CHOLGUAN_BL2</t>
  </si>
  <si>
    <t>IQUIQUE_TG</t>
  </si>
  <si>
    <t>SAN_LORENZO_U3</t>
  </si>
  <si>
    <t>EMELDA_U1</t>
  </si>
  <si>
    <t>ESPINOS_BL2</t>
  </si>
  <si>
    <t>SANTA_FE_BL4</t>
  </si>
  <si>
    <t>RENCA_U1</t>
  </si>
  <si>
    <t>RENCA_U2</t>
  </si>
  <si>
    <t>HUASCO-TG_U1_IFO</t>
  </si>
  <si>
    <t>HUASCO-TG_U2_IFO</t>
  </si>
  <si>
    <t>HUASCO-TG_U3_IFO</t>
  </si>
  <si>
    <t>OLIVOS_BL2</t>
  </si>
  <si>
    <t>EMELDA_U2</t>
  </si>
  <si>
    <t>DIEGO_DE_ALMAGRO</t>
  </si>
  <si>
    <t>CHILOE</t>
  </si>
  <si>
    <t>HORCONES_DIE</t>
  </si>
  <si>
    <t>HUASCO-TG_U1_DIE</t>
  </si>
  <si>
    <t>HUASCO-TG_U2_DIE</t>
  </si>
  <si>
    <t>HUASCO-TG_U3_DIE</t>
  </si>
  <si>
    <t>CONSTITUCION-EGEN</t>
  </si>
  <si>
    <t>MAULE</t>
  </si>
  <si>
    <t>SAN_LORENZO_U1</t>
  </si>
  <si>
    <t>TOCOPILLA-TG1</t>
  </si>
  <si>
    <t>TOCOPILLA-TG2</t>
  </si>
  <si>
    <t>ATA-TG2B+0.5TV2C_GNL_X</t>
  </si>
  <si>
    <t>ESPERANZA_TG1</t>
  </si>
  <si>
    <t>LAGUNA_VERDE_TV</t>
  </si>
  <si>
    <t>EL_SALVADOR</t>
  </si>
  <si>
    <t>TARAPACA-TG_DIE</t>
  </si>
  <si>
    <t>SAN_LORENZO_U2</t>
  </si>
  <si>
    <t>TENO_GAS_GLP</t>
  </si>
  <si>
    <t>PAJONALES</t>
  </si>
  <si>
    <t>CHAGUAL</t>
  </si>
  <si>
    <t>COMBARBALA</t>
  </si>
  <si>
    <t>SAN_JAVIER_1</t>
  </si>
  <si>
    <t>SAN_JAVIER_2</t>
  </si>
  <si>
    <t>LLANOS_BLANCOS</t>
  </si>
  <si>
    <t>PILMAIQUEN</t>
  </si>
  <si>
    <t>PULLINQUE</t>
  </si>
  <si>
    <t>ALFALFAL</t>
  </si>
  <si>
    <t>MAITENES</t>
  </si>
  <si>
    <t>QUELTEHUES</t>
  </si>
  <si>
    <t>VOLCAN</t>
  </si>
  <si>
    <t>ENAP_ACONCAGUA</t>
  </si>
  <si>
    <t>CH HORNITOS</t>
  </si>
  <si>
    <t>CH BLANCO</t>
  </si>
  <si>
    <t>CH JUNCAL</t>
  </si>
  <si>
    <t>CH CANUTILLAR</t>
  </si>
  <si>
    <t>CH CHACABUQUITO</t>
  </si>
  <si>
    <t>CH CHIBURGO</t>
  </si>
  <si>
    <t>CH COLBUN</t>
  </si>
  <si>
    <t>CH LOS QUILOS</t>
  </si>
  <si>
    <t>CH MACHICURA</t>
  </si>
  <si>
    <t>CH RUCUE</t>
  </si>
  <si>
    <t>CH SAN CLEMENTE</t>
  </si>
  <si>
    <t>CH SAN IGNACIO</t>
  </si>
  <si>
    <t>RINCON</t>
  </si>
  <si>
    <t>FLORIDA I</t>
  </si>
  <si>
    <t>FLORIDA II</t>
  </si>
  <si>
    <t>FLORIDA III</t>
  </si>
  <si>
    <t>ITATA</t>
  </si>
  <si>
    <t>PUNTILLA</t>
  </si>
  <si>
    <t>PARQUE EÓLICO SIERRA GORDA ESTE</t>
  </si>
  <si>
    <t>HIDROELÉCTRICA DOS VALLES</t>
  </si>
  <si>
    <t>CH RAPEL</t>
  </si>
  <si>
    <t>CH ANTUCO</t>
  </si>
  <si>
    <t>CH ABANICO</t>
  </si>
  <si>
    <t>CH CIPRESES</t>
  </si>
  <si>
    <t>CH EL TORO</t>
  </si>
  <si>
    <t>CH ISLA</t>
  </si>
  <si>
    <t>CH LOS MOLLES</t>
  </si>
  <si>
    <t>CH OJOS DE AGUA</t>
  </si>
  <si>
    <t>CH PALMUCHO</t>
  </si>
  <si>
    <t>CH PANGUE</t>
  </si>
  <si>
    <t>CH RALCO</t>
  </si>
  <si>
    <t>CH SAUZAL</t>
  </si>
  <si>
    <t>CH SAUZALITO</t>
  </si>
  <si>
    <t>CH ALTO RENAICO</t>
  </si>
  <si>
    <t>CH CURILLINQUE</t>
  </si>
  <si>
    <t>CH LOMA ALTA</t>
  </si>
  <si>
    <t>CH PEHUENCHE</t>
  </si>
  <si>
    <t>CH ANGOSTURA</t>
  </si>
  <si>
    <t>CH QUILLECO</t>
  </si>
  <si>
    <t>CH CARENA</t>
  </si>
  <si>
    <t>CH GUAYACAN</t>
  </si>
  <si>
    <t>CH LOS HIERROS</t>
  </si>
  <si>
    <t>CH LOS HIERROS II</t>
  </si>
  <si>
    <t>CH PEUCHEN</t>
  </si>
  <si>
    <t>CH MAMPIL</t>
  </si>
  <si>
    <t>CH RENAICO</t>
  </si>
  <si>
    <t>PE PUNTA SIERRA</t>
  </si>
  <si>
    <t>PFV HUATACONDO</t>
  </si>
  <si>
    <t>PFV LOMA LOS COLORADOS</t>
  </si>
  <si>
    <t>CH EL PASO</t>
  </si>
  <si>
    <t>CH RIO HUASCO</t>
  </si>
  <si>
    <t>CH SAN ANDRES</t>
  </si>
  <si>
    <t>CH CHAPIQUIÑA</t>
  </si>
  <si>
    <t>CH LAJA 1</t>
  </si>
  <si>
    <t>CH CHACAYES</t>
  </si>
  <si>
    <t>CH COYA</t>
  </si>
  <si>
    <t>CH LA HIGUERA</t>
  </si>
  <si>
    <t>CH LA CONFLUENCIA</t>
  </si>
  <si>
    <t>CH LIRCAY</t>
  </si>
  <si>
    <t>CH PROVIDENCIA</t>
  </si>
  <si>
    <t>CH MARIPOSAS</t>
  </si>
  <si>
    <t>CH CAPULLO</t>
  </si>
  <si>
    <t>LICAN</t>
  </si>
  <si>
    <t>CH PULELFU</t>
  </si>
  <si>
    <t>PILOTO SOLAR CARDONES</t>
  </si>
  <si>
    <t>PFV ALMEYDA</t>
  </si>
  <si>
    <t>CH CALLAO</t>
  </si>
  <si>
    <t>CH LLAUQUEREO</t>
  </si>
  <si>
    <t>CH NALCAS</t>
  </si>
  <si>
    <t>CH PICOIQUEN</t>
  </si>
  <si>
    <t>PE LA FLOR</t>
  </si>
  <si>
    <t>PE SARCO</t>
  </si>
  <si>
    <t>PE SAN GABRIEL</t>
  </si>
  <si>
    <t>CH CUMBRES</t>
  </si>
  <si>
    <t>PE CABO LEONES I</t>
  </si>
  <si>
    <t>PE AURORA</t>
  </si>
  <si>
    <t>PFV FINIS TERRAE</t>
  </si>
  <si>
    <t>PFV CARRERA P</t>
  </si>
  <si>
    <t>PFV DIEGO DE ALMAGRO</t>
  </si>
  <si>
    <t>PFV LA SILLA</t>
  </si>
  <si>
    <t>PFV CHAÑARES</t>
  </si>
  <si>
    <t>PFV PAMPA SOLAR N</t>
  </si>
  <si>
    <t>PFV LALACKAMA</t>
  </si>
  <si>
    <t>PE LOS BUENOS AIRES</t>
  </si>
  <si>
    <t>PE TALINAY O</t>
  </si>
  <si>
    <t>PE TALINAY P</t>
  </si>
  <si>
    <t>PE RENAICO</t>
  </si>
  <si>
    <t>PE VALLE DE LOS VIENTOS</t>
  </si>
  <si>
    <t>PE TALTAL</t>
  </si>
  <si>
    <t>PE CANELA II</t>
  </si>
  <si>
    <t>CH ANCOA</t>
  </si>
  <si>
    <t>PFV SANTIAGO SOLAR</t>
  </si>
  <si>
    <t>PFV BOLERO</t>
  </si>
  <si>
    <t>PFV EL PELICANO</t>
  </si>
  <si>
    <t>PFV JAMA</t>
  </si>
  <si>
    <t>PFV EL ROMERO</t>
  </si>
  <si>
    <t>PFV SAN ANDRES</t>
  </si>
  <si>
    <t>PE CANELA I</t>
  </si>
  <si>
    <t>PE PUNTA COLORADA</t>
  </si>
  <si>
    <t>PE CABO LEONES III</t>
  </si>
  <si>
    <t>PFV LA HUAYCA</t>
  </si>
  <si>
    <t>PFV USYA</t>
  </si>
  <si>
    <t>PE TOLPAN SUR</t>
  </si>
  <si>
    <t>PFV SAN PEDRO</t>
  </si>
  <si>
    <t>CH MOCHO</t>
  </si>
  <si>
    <t>POZO ALMONTE SOLAR ll</t>
  </si>
  <si>
    <t>POZO ALMONTE SOLAR lll</t>
  </si>
  <si>
    <t>PE CABO LEONES II</t>
  </si>
  <si>
    <t>PFV NUEVO QUILLAGUA</t>
  </si>
  <si>
    <t>HP PALMAR U1</t>
  </si>
  <si>
    <t>HP PALMAR U2</t>
  </si>
  <si>
    <t>HP CORRENTOSO U1</t>
  </si>
  <si>
    <t>HP CARILAFQUEN U1</t>
  </si>
  <si>
    <t>HP CARILAFQUEN U2</t>
  </si>
  <si>
    <t>PFV MALGARIDA 1 Y 2</t>
  </si>
  <si>
    <t>PFV CERRO DOMINADOR</t>
  </si>
  <si>
    <t>PE LA ESTRELLA</t>
  </si>
  <si>
    <t>HP DIGUA U1</t>
  </si>
  <si>
    <t>HP DIGUA U2</t>
  </si>
  <si>
    <t>PE PUNTA PALMERAS</t>
  </si>
  <si>
    <t>PE SAN JUAN</t>
  </si>
  <si>
    <t>PE LA ESPERANZA</t>
  </si>
  <si>
    <t>PE LOS CURUROS</t>
  </si>
  <si>
    <t>PE MALLECO SUR</t>
  </si>
  <si>
    <t>PFV SOL DE LOS ANDES</t>
  </si>
  <si>
    <t>PFV RIO ESCONDIDO</t>
  </si>
  <si>
    <t>Plena Carga</t>
  </si>
  <si>
    <t>-</t>
  </si>
  <si>
    <t>CEN</t>
  </si>
  <si>
    <t>Consumo diario promedio m3/día</t>
  </si>
  <si>
    <t>Consumos por empresa</t>
  </si>
  <si>
    <t>Vector consumo</t>
  </si>
  <si>
    <t>Empresa GNL</t>
  </si>
  <si>
    <t>Semana</t>
  </si>
  <si>
    <t>Vector consumo m3</t>
  </si>
  <si>
    <t>Días etapa</t>
  </si>
  <si>
    <t>Promedio Potencia Etapa MW</t>
  </si>
  <si>
    <t>Etapa</t>
  </si>
  <si>
    <t>Inicial</t>
  </si>
  <si>
    <t>Nº Días</t>
  </si>
  <si>
    <t>Final</t>
  </si>
  <si>
    <t>Año</t>
  </si>
  <si>
    <t>Mes</t>
  </si>
  <si>
    <t>Nº Bloques</t>
  </si>
  <si>
    <t>Abr</t>
  </si>
  <si>
    <t>May</t>
  </si>
  <si>
    <t>Inicio etapa</t>
  </si>
  <si>
    <t>Fin Etapa</t>
  </si>
  <si>
    <t>CEN [dam3/MW]</t>
  </si>
  <si>
    <t>Consumos por empresa m3</t>
  </si>
  <si>
    <t xml:space="preserve">ATA-TG1A_GN_A                                   </t>
  </si>
  <si>
    <t xml:space="preserve">ATA-TG1A_GNL_A                                  </t>
  </si>
  <si>
    <t xml:space="preserve">ATA-TG1A_GNL_B                                  </t>
  </si>
  <si>
    <t xml:space="preserve">ATA-TG1A_GNL_C                                  </t>
  </si>
  <si>
    <t xml:space="preserve">ATA-TG1A_GNL_D                                  </t>
  </si>
  <si>
    <t xml:space="preserve">ATA-TG1A_GNL_E                                  </t>
  </si>
  <si>
    <t xml:space="preserve">ATA-TG1A_GNL_INF                                </t>
  </si>
  <si>
    <t xml:space="preserve">ATA-TG1A+0.5TV1C_GN_A                           </t>
  </si>
  <si>
    <t xml:space="preserve">ATA-TG1A+0.5TV1C_GNL_A                          </t>
  </si>
  <si>
    <t xml:space="preserve">ATA-TG1A+0.5TV1C_GNL_B                          </t>
  </si>
  <si>
    <t xml:space="preserve">ATA-TG1A+0.5TV1C_GNL_C                          </t>
  </si>
  <si>
    <t xml:space="preserve">ATA-TG1A+0.5TV1C_GNL_D                          </t>
  </si>
  <si>
    <t xml:space="preserve">ATA-TG1A+0.5TV1C_GNL_E                          </t>
  </si>
  <si>
    <t xml:space="preserve">ATA-TG1A+0.5TV1C_GNL_INF                        </t>
  </si>
  <si>
    <t xml:space="preserve">ATA-TG1A+TG1B+TV1C_GN_A                         </t>
  </si>
  <si>
    <t xml:space="preserve">ATA-TG1A+TG1B+TV1C_GNL_A                        </t>
  </si>
  <si>
    <t xml:space="preserve">ATA-TG1A+TG1B+TV1C_GNL_B                        </t>
  </si>
  <si>
    <t xml:space="preserve">ATA-TG1A+TG1B+TV1C_GNL_C                        </t>
  </si>
  <si>
    <t xml:space="preserve">ATA-TG1A+TG1B+TV1C_GNL_D                        </t>
  </si>
  <si>
    <t xml:space="preserve">ATA-TG1A+TG1B+TV1C_GNL_E                        </t>
  </si>
  <si>
    <t xml:space="preserve">ATA-TG1A+TG1B+TV1C_GNL_INF                      </t>
  </si>
  <si>
    <t xml:space="preserve">ATA-TG1B_GN_A                                   </t>
  </si>
  <si>
    <t xml:space="preserve">ATA-TG1B_GNL_A                                  </t>
  </si>
  <si>
    <t xml:space="preserve">ATA-TG1B_GNL_B                                  </t>
  </si>
  <si>
    <t xml:space="preserve">ATA-TG1B_GNL_C                                  </t>
  </si>
  <si>
    <t xml:space="preserve">ATA-TG1B_GNL_D                                  </t>
  </si>
  <si>
    <t xml:space="preserve">ATA-TG1B_GNL_E                                  </t>
  </si>
  <si>
    <t xml:space="preserve">ATA-TG1B_GNL_INF                                </t>
  </si>
  <si>
    <t xml:space="preserve">ATA-TG1B+0.5TV1C_GN_A                           </t>
  </si>
  <si>
    <t xml:space="preserve">ATA-TG1B+0.5TV1C_GNL_A                          </t>
  </si>
  <si>
    <t xml:space="preserve">ATA-TG1B+0.5TV1C_GNL_B                          </t>
  </si>
  <si>
    <t xml:space="preserve">ATA-TG1B+0.5TV1C_GNL_C                          </t>
  </si>
  <si>
    <t xml:space="preserve">ATA-TG1B+0.5TV1C_GNL_D                          </t>
  </si>
  <si>
    <t xml:space="preserve">ATA-TG1B+0.5TV1C_GNL_E                          </t>
  </si>
  <si>
    <t xml:space="preserve">ATA-TG1B+0.5TV1C_GNL_INF                        </t>
  </si>
  <si>
    <t xml:space="preserve">ATA-TG2A_GN_A                                   </t>
  </si>
  <si>
    <t xml:space="preserve">ATA-TG2A_GNL_A                                  </t>
  </si>
  <si>
    <t xml:space="preserve">ATA-TG2A_GNL_B                                  </t>
  </si>
  <si>
    <t xml:space="preserve">ATA-TG2A_GNL_C                                  </t>
  </si>
  <si>
    <t xml:space="preserve">ATA-TG2A_GNL_D                                  </t>
  </si>
  <si>
    <t xml:space="preserve">ATA-TG2A_GNL_E                                  </t>
  </si>
  <si>
    <t xml:space="preserve">ATA-TG2A_GNL_INF                                </t>
  </si>
  <si>
    <t xml:space="preserve">ATA-TG2A+0.5TV2C_GN_A                           </t>
  </si>
  <si>
    <t xml:space="preserve">ATA-TG2A+0.5TV2C_GNL_A                          </t>
  </si>
  <si>
    <t xml:space="preserve">ATA-TG2A+0.5TV2C_GNL_B                          </t>
  </si>
  <si>
    <t xml:space="preserve">ATA-TG2A+0.5TV2C_GNL_C                          </t>
  </si>
  <si>
    <t xml:space="preserve">ATA-TG2A+0.5TV2C_GNL_D                          </t>
  </si>
  <si>
    <t xml:space="preserve">ATA-TG2A+0.5TV2C_GNL_E                          </t>
  </si>
  <si>
    <t xml:space="preserve">ATA-TG2A+0.5TV2C_GNL_INF                        </t>
  </si>
  <si>
    <t xml:space="preserve">ATA-TG2A+TG2B+TV2C_GN_A                         </t>
  </si>
  <si>
    <t xml:space="preserve">ATA-TG2A+TG2B+TV2C_GNL_A                        </t>
  </si>
  <si>
    <t xml:space="preserve">ATA-TG2A+TG2B+TV2C_GNL_B                        </t>
  </si>
  <si>
    <t xml:space="preserve">ATA-TG2A+TG2B+TV2C_GNL_C                        </t>
  </si>
  <si>
    <t xml:space="preserve">ATA-TG2A+TG2B+TV2C_GNL_D                        </t>
  </si>
  <si>
    <t xml:space="preserve">ATA-TG2A+TG2B+TV2C_GNL_E                        </t>
  </si>
  <si>
    <t xml:space="preserve">ATA-TG2A+TG2B+TV2C_GNL_INF                      </t>
  </si>
  <si>
    <t xml:space="preserve">ATA-TG2B_GN_A                                   </t>
  </si>
  <si>
    <t xml:space="preserve">ATA-TG2B_GNL_A                                  </t>
  </si>
  <si>
    <t xml:space="preserve">ATA-TG2B_GNL_B                                  </t>
  </si>
  <si>
    <t xml:space="preserve">ATA-TG2B_GNL_C                                  </t>
  </si>
  <si>
    <t xml:space="preserve">ATA-TG2B_GNL_D                                  </t>
  </si>
  <si>
    <t xml:space="preserve">ATA-TG2B_GNL_E                                  </t>
  </si>
  <si>
    <t xml:space="preserve">ATA-TG2B_GNL_INF                                </t>
  </si>
  <si>
    <t xml:space="preserve">ATA-TG2B+0.5TV2C_GN_A                           </t>
  </si>
  <si>
    <t xml:space="preserve">ATA-TG2B+0.5TV2C_GNL_A                          </t>
  </si>
  <si>
    <t xml:space="preserve">ATA-TG2B+0.5TV2C_GNL_B                          </t>
  </si>
  <si>
    <t xml:space="preserve">ATA-TG2B+0.5TV2C_GNL_C                          </t>
  </si>
  <si>
    <t xml:space="preserve">ATA-TG2B+0.5TV2C_GNL_D                          </t>
  </si>
  <si>
    <t xml:space="preserve">ATA-TG2B+0.5TV2C_GNL_E                          </t>
  </si>
  <si>
    <t xml:space="preserve">ATA-TG2B+0.5TV2C_GNL_INF                        </t>
  </si>
  <si>
    <t xml:space="preserve">CANDELARIA_1_GN_A                               </t>
  </si>
  <si>
    <t xml:space="preserve">CANDELARIA_1_GNL_A                              </t>
  </si>
  <si>
    <t xml:space="preserve">CANDELARIA_1_GNL_B                              </t>
  </si>
  <si>
    <t xml:space="preserve">CANDELARIA_1_GNL_C                              </t>
  </si>
  <si>
    <t xml:space="preserve">CANDELARIA_1_GNL_D                              </t>
  </si>
  <si>
    <t xml:space="preserve">CANDELARIA_1_GNL_E                              </t>
  </si>
  <si>
    <t xml:space="preserve">CANDELARIA_1_GNL_F                              </t>
  </si>
  <si>
    <t xml:space="preserve">CANDELARIA_1_GNL_G                              </t>
  </si>
  <si>
    <t xml:space="preserve">CANDELARIA_1_GNL_INF                            </t>
  </si>
  <si>
    <t xml:space="preserve">CANDELARIA_2_GN_A                               </t>
  </si>
  <si>
    <t xml:space="preserve">CANDELARIA_2_GNL_A                              </t>
  </si>
  <si>
    <t xml:space="preserve">CANDELARIA_2_GNL_B                              </t>
  </si>
  <si>
    <t xml:space="preserve">CANDELARIA_2_GNL_C                              </t>
  </si>
  <si>
    <t xml:space="preserve">CANDELARIA_2_GNL_D                              </t>
  </si>
  <si>
    <t xml:space="preserve">CANDELARIA_2_GNL_E                              </t>
  </si>
  <si>
    <t xml:space="preserve">CANDELARIA_2_GNL_F                              </t>
  </si>
  <si>
    <t xml:space="preserve">CANDELARIA_2_GNL_G                              </t>
  </si>
  <si>
    <t xml:space="preserve">CANDELARIA_2_GNL_INF                            </t>
  </si>
  <si>
    <t xml:space="preserve">CMPC_CORDILLERA_GN_A                            </t>
  </si>
  <si>
    <t xml:space="preserve">CMPC_CORDILLERA_GNL_A                           </t>
  </si>
  <si>
    <t xml:space="preserve">COLMITO_GN_A                                    </t>
  </si>
  <si>
    <t xml:space="preserve">COLMITO_GNL_A                                   </t>
  </si>
  <si>
    <t xml:space="preserve">COLMITO_GNL_INF                                 </t>
  </si>
  <si>
    <t xml:space="preserve">CORONEL_GN_A                                    </t>
  </si>
  <si>
    <t xml:space="preserve">CORONEL_GNL_A                                   </t>
  </si>
  <si>
    <t xml:space="preserve">CORONEL_GNL_B                                   </t>
  </si>
  <si>
    <t xml:space="preserve">KELAR-TG1_GNL_A                                 </t>
  </si>
  <si>
    <t xml:space="preserve">KELAR-TG1_GNL_B                                 </t>
  </si>
  <si>
    <t xml:space="preserve">KELAR-TG1_GNL_C                                 </t>
  </si>
  <si>
    <t xml:space="preserve">KELAR-TG1_GNL_INF                               </t>
  </si>
  <si>
    <t xml:space="preserve">KELAR-TG1+0.5TV_GNL_A                           </t>
  </si>
  <si>
    <t xml:space="preserve">KELAR-TG1+0.5TV_GNL_B                           </t>
  </si>
  <si>
    <t xml:space="preserve">KELAR-TG1+0.5TV_GNL_C                           </t>
  </si>
  <si>
    <t xml:space="preserve">KELAR-TG1+0.5TV_GNL_INF                         </t>
  </si>
  <si>
    <t xml:space="preserve">KELAR-TG1+TG2+TV_GNL_A                          </t>
  </si>
  <si>
    <t xml:space="preserve">KELAR-TG1+TG2+TV_GNL_B                          </t>
  </si>
  <si>
    <t xml:space="preserve">KELAR-TG1+TG2+TV_GNL_C                          </t>
  </si>
  <si>
    <t xml:space="preserve">KELAR-TG1+TG2+TV_GNL_INF                        </t>
  </si>
  <si>
    <t xml:space="preserve">KELAR-TG2_GNL_A                                 </t>
  </si>
  <si>
    <t xml:space="preserve">KELAR-TG2_GNL_B                                 </t>
  </si>
  <si>
    <t xml:space="preserve">KELAR-TG2_GNL_C                                 </t>
  </si>
  <si>
    <t xml:space="preserve">KELAR-TG2_GNL_INF                               </t>
  </si>
  <si>
    <t xml:space="preserve">KELAR-TG2+0.5TV_GNL_A                           </t>
  </si>
  <si>
    <t xml:space="preserve">KELAR-TG2+0.5TV_GNL_B                           </t>
  </si>
  <si>
    <t xml:space="preserve">KELAR-TG2+0.5TV_GNL_C                           </t>
  </si>
  <si>
    <t xml:space="preserve">KELAR-TG2+0.5TV_GNL_INF                         </t>
  </si>
  <si>
    <t xml:space="preserve">MEJILLONES_3-TG_GN_A                            </t>
  </si>
  <si>
    <t xml:space="preserve">MEJILLONES_3-TG_GNL_A                           </t>
  </si>
  <si>
    <t xml:space="preserve">MEJILLONES_3-TG_GNL_B                           </t>
  </si>
  <si>
    <t xml:space="preserve">MEJILLONES_3-TG_GNL_C                           </t>
  </si>
  <si>
    <t xml:space="preserve">MEJILLONES_3-TG_GNL_D                           </t>
  </si>
  <si>
    <t xml:space="preserve">MEJILLONES_3-TG_GNL_E                           </t>
  </si>
  <si>
    <t xml:space="preserve">MEJILLONES_3-TG_GNL_INF                         </t>
  </si>
  <si>
    <t xml:space="preserve">MEJILLONES_3-TG+TV_GN_A                         </t>
  </si>
  <si>
    <t xml:space="preserve">MEJILLONES_3-TG+TV_GNL_A                        </t>
  </si>
  <si>
    <t xml:space="preserve">MEJILLONES_3-TG+TV_GNL_B                        </t>
  </si>
  <si>
    <t xml:space="preserve">MEJILLONES_3-TG+TV_GNL_C                        </t>
  </si>
  <si>
    <t xml:space="preserve">MEJILLONES_3-TG+TV_GNL_D                        </t>
  </si>
  <si>
    <t xml:space="preserve">MEJILLONES_3-TG+TV_GNL_E                        </t>
  </si>
  <si>
    <t xml:space="preserve">MEJILLONES_3-TG+TV_GNL_INF                      </t>
  </si>
  <si>
    <t xml:space="preserve">NEHUENCO_1-FA_GN_A                              </t>
  </si>
  <si>
    <t xml:space="preserve">NEHUENCO_1-FA_GNL_A                             </t>
  </si>
  <si>
    <t xml:space="preserve">NEHUENCO_1-FA_GNL_B                             </t>
  </si>
  <si>
    <t xml:space="preserve">NEHUENCO_1-FA_GNL_C                             </t>
  </si>
  <si>
    <t xml:space="preserve">NEHUENCO_1-FA_GNL_D                             </t>
  </si>
  <si>
    <t xml:space="preserve">NEHUENCO_1-FA_GNL_E                             </t>
  </si>
  <si>
    <t xml:space="preserve">NEHUENCO_1-FA_GNL_F                             </t>
  </si>
  <si>
    <t xml:space="preserve">NEHUENCO_1-FA_GNL_G                             </t>
  </si>
  <si>
    <t xml:space="preserve">NEHUENCO_1-TG_GN_A                              </t>
  </si>
  <si>
    <t xml:space="preserve">NEHUENCO_1-TG_GNL_A                             </t>
  </si>
  <si>
    <t xml:space="preserve">NEHUENCO_1-TG_GNL_B                             </t>
  </si>
  <si>
    <t xml:space="preserve">NEHUENCO_1-TG_GNL_C                             </t>
  </si>
  <si>
    <t xml:space="preserve">NEHUENCO_1-TG_GNL_D                             </t>
  </si>
  <si>
    <t xml:space="preserve">NEHUENCO_1-TG_GNL_E                             </t>
  </si>
  <si>
    <t xml:space="preserve">NEHUENCO_1-TG_GNL_F                             </t>
  </si>
  <si>
    <t xml:space="preserve">NEHUENCO_1-TG_GNL_G                             </t>
  </si>
  <si>
    <t xml:space="preserve">NEHUENCO_1-TG_GNL_INF                           </t>
  </si>
  <si>
    <t xml:space="preserve">NEHUENCO_1-TG+TV_GN_A                           </t>
  </si>
  <si>
    <t xml:space="preserve">NEHUENCO_1-TG+TV_GNL_A                          </t>
  </si>
  <si>
    <t xml:space="preserve">NEHUENCO_1-TG+TV_GNL_B                          </t>
  </si>
  <si>
    <t xml:space="preserve">NEHUENCO_1-TG+TV_GNL_C                          </t>
  </si>
  <si>
    <t xml:space="preserve">NEHUENCO_1-TG+TV_GNL_D                          </t>
  </si>
  <si>
    <t xml:space="preserve">NEHUENCO_1-TG+TV_GNL_E                          </t>
  </si>
  <si>
    <t xml:space="preserve">NEHUENCO_1-TG+TV_GNL_F                          </t>
  </si>
  <si>
    <t xml:space="preserve">NEHUENCO_1-TG+TV_GNL_G                          </t>
  </si>
  <si>
    <t xml:space="preserve">NEHUENCO_1-TG+TV_GNL_INF                        </t>
  </si>
  <si>
    <t xml:space="preserve">NEHUENCO_2-TG_GN_A                              </t>
  </si>
  <si>
    <t xml:space="preserve">NEHUENCO_2-TG_GNL_A                             </t>
  </si>
  <si>
    <t xml:space="preserve">NEHUENCO_2-TG_GNL_B                             </t>
  </si>
  <si>
    <t xml:space="preserve">NEHUENCO_2-TG_GNL_C                             </t>
  </si>
  <si>
    <t xml:space="preserve">NEHUENCO_2-TG_GNL_D                             </t>
  </si>
  <si>
    <t xml:space="preserve">NEHUENCO_2-TG_GNL_E                             </t>
  </si>
  <si>
    <t xml:space="preserve">NEHUENCO_2-TG_GNL_F                             </t>
  </si>
  <si>
    <t xml:space="preserve">NEHUENCO_2-TG_GNL_G                             </t>
  </si>
  <si>
    <t xml:space="preserve">NEHUENCO_2-TG_GNL_INF                           </t>
  </si>
  <si>
    <t xml:space="preserve">NEHUENCO_2-TG+TV_GN_A                           </t>
  </si>
  <si>
    <t xml:space="preserve">NEHUENCO_2-TG+TV_GNL_A                          </t>
  </si>
  <si>
    <t xml:space="preserve">NEHUENCO_2-TG+TV_GNL_B                          </t>
  </si>
  <si>
    <t xml:space="preserve">NEHUENCO_2-TG+TV_GNL_C                          </t>
  </si>
  <si>
    <t xml:space="preserve">NEHUENCO_2-TG+TV_GNL_D                          </t>
  </si>
  <si>
    <t xml:space="preserve">NEHUENCO_2-TG+TV_GNL_E                          </t>
  </si>
  <si>
    <t xml:space="preserve">NEHUENCO_2-TG+TV_GNL_F                          </t>
  </si>
  <si>
    <t xml:space="preserve">NEHUENCO_2-TG+TV_GNL_G                          </t>
  </si>
  <si>
    <t xml:space="preserve">NEHUENCO_2-TG+TV_GNL_INF                        </t>
  </si>
  <si>
    <t xml:space="preserve">NEHUENCO_9B_GN_A                                </t>
  </si>
  <si>
    <t xml:space="preserve">NEHUENCO_9B_GNL_A                               </t>
  </si>
  <si>
    <t xml:space="preserve">NEHUENCO_9B_GNL_B                               </t>
  </si>
  <si>
    <t xml:space="preserve">NEHUENCO_9B_GNL_C                               </t>
  </si>
  <si>
    <t xml:space="preserve">NEHUENCO_9B_GNL_D                               </t>
  </si>
  <si>
    <t xml:space="preserve">NEHUENCO_9B_GNL_E                               </t>
  </si>
  <si>
    <t xml:space="preserve">NEHUENCO_9B_GNL_F                               </t>
  </si>
  <si>
    <t xml:space="preserve">NEHUENCO_9B_GNL_G                               </t>
  </si>
  <si>
    <t xml:space="preserve">NEHUENCO_9B_GNL_INF                             </t>
  </si>
  <si>
    <t xml:space="preserve">NEWEN_GN_A                                      </t>
  </si>
  <si>
    <t xml:space="preserve">NEWEN_GNL_A                                     </t>
  </si>
  <si>
    <t xml:space="preserve">NEWEN_GNL_B                                     </t>
  </si>
  <si>
    <t xml:space="preserve">NEWEN_PRO                                       </t>
  </si>
  <si>
    <t xml:space="preserve">NUEVA_RENCA-FA_GN_A                             </t>
  </si>
  <si>
    <t xml:space="preserve">NUEVA_RENCA-FA_GNL_A                            </t>
  </si>
  <si>
    <t xml:space="preserve">NUEVA_RENCA-FA_GNL_B                            </t>
  </si>
  <si>
    <t xml:space="preserve">NUEVA_RENCA-FA_GNL_INF                          </t>
  </si>
  <si>
    <t xml:space="preserve">NUEVA_RENCA-FA_GNL_P                            </t>
  </si>
  <si>
    <t xml:space="preserve">NUEVA_RENCA-TG+TV_GN_A                          </t>
  </si>
  <si>
    <t xml:space="preserve">NUEVA_RENCA-TG+TV_GN_B                          </t>
  </si>
  <si>
    <t xml:space="preserve">NUEVA_RENCA-TG+TV_GNL_A                         </t>
  </si>
  <si>
    <t xml:space="preserve">NUEVA_RENCA-TG+TV_GNL_B                         </t>
  </si>
  <si>
    <t xml:space="preserve">NUEVA_RENCA-TG+TV_GNL_C                         </t>
  </si>
  <si>
    <t xml:space="preserve">NUEVA_RENCA-TG+TV_GNL_D                         </t>
  </si>
  <si>
    <t xml:space="preserve">NUEVA_RENCA-TG+TV_GNL_E                         </t>
  </si>
  <si>
    <t xml:space="preserve">NUEVA_RENCA-TG+TV_GNL_F                         </t>
  </si>
  <si>
    <t xml:space="preserve">NUEVA_RENCA-TG+TV_GNL_INF                       </t>
  </si>
  <si>
    <t xml:space="preserve">NUEVA_RENCA-TG+TV_GNL_P                         </t>
  </si>
  <si>
    <t xml:space="preserve">QUINTERO_1A_GN_A                                </t>
  </si>
  <si>
    <t xml:space="preserve">QUINTERO_1A_GNL_A                               </t>
  </si>
  <si>
    <t xml:space="preserve">QUINTERO_1A_GNL_B                               </t>
  </si>
  <si>
    <t xml:space="preserve">QUINTERO_1A_GNL_C                               </t>
  </si>
  <si>
    <t xml:space="preserve">QUINTERO_1A_GNL_D                               </t>
  </si>
  <si>
    <t xml:space="preserve">QUINTERO_1A_GNL_E                               </t>
  </si>
  <si>
    <t xml:space="preserve">QUINTERO_1A_GNL_F                               </t>
  </si>
  <si>
    <t xml:space="preserve">QUINTERO_1A_GNL_INF                             </t>
  </si>
  <si>
    <t xml:space="preserve">QUINTERO_1B_GN_A                                </t>
  </si>
  <si>
    <t xml:space="preserve">QUINTERO_1B_GNL_A                               </t>
  </si>
  <si>
    <t xml:space="preserve">QUINTERO_1B_GNL_B                               </t>
  </si>
  <si>
    <t xml:space="preserve">QUINTERO_1B_GNL_C                               </t>
  </si>
  <si>
    <t xml:space="preserve">QUINTERO_1B_GNL_D                               </t>
  </si>
  <si>
    <t xml:space="preserve">QUINTERO_1B_GNL_E                               </t>
  </si>
  <si>
    <t xml:space="preserve">QUINTERO_1B_GNL_F                               </t>
  </si>
  <si>
    <t xml:space="preserve">QUINTERO_1B_GNL_INF                             </t>
  </si>
  <si>
    <t xml:space="preserve">SAN_ISIDRO_2-TG_GN_A                            </t>
  </si>
  <si>
    <t xml:space="preserve">SAN_ISIDRO_2-TG_GNL_A                           </t>
  </si>
  <si>
    <t xml:space="preserve">SAN_ISIDRO_2-TG_GNL_B                           </t>
  </si>
  <si>
    <t xml:space="preserve">SAN_ISIDRO_2-TG_GNL_C                           </t>
  </si>
  <si>
    <t xml:space="preserve">SAN_ISIDRO_2-TG_GNL_D                           </t>
  </si>
  <si>
    <t xml:space="preserve">SAN_ISIDRO_2-TG_GNL_E                           </t>
  </si>
  <si>
    <t xml:space="preserve">SAN_ISIDRO_2-TG_GNL_F                           </t>
  </si>
  <si>
    <t xml:space="preserve">SAN_ISIDRO_2-TG_GNL_INF                         </t>
  </si>
  <si>
    <t xml:space="preserve">SAN_ISIDRO_2-TG+TV_GN_A                         </t>
  </si>
  <si>
    <t xml:space="preserve">SAN_ISIDRO_2-TG+TV_GNL_A                        </t>
  </si>
  <si>
    <t xml:space="preserve">SAN_ISIDRO_2-TG+TV_GNL_B                        </t>
  </si>
  <si>
    <t xml:space="preserve">SAN_ISIDRO_2-TG+TV_GNL_C                        </t>
  </si>
  <si>
    <t xml:space="preserve">SAN_ISIDRO_2-TG+TV_GNL_D                        </t>
  </si>
  <si>
    <t xml:space="preserve">SAN_ISIDRO_2-TG+TV_GNL_E                        </t>
  </si>
  <si>
    <t xml:space="preserve">SAN_ISIDRO_2-TG+TV_GNL_F                        </t>
  </si>
  <si>
    <t xml:space="preserve">SAN_ISIDRO_2-TG+TV_GNL_INF                      </t>
  </si>
  <si>
    <t xml:space="preserve">SAN_ISIDRO_2-TG+TV-FSTVU_GN_A                   </t>
  </si>
  <si>
    <t xml:space="preserve">SAN_ISIDRO_2-TG+TV-FSTVU_GNL_A                  </t>
  </si>
  <si>
    <t xml:space="preserve">SAN_ISIDRO_2-TG+TV-FSTVU_GNL_B                  </t>
  </si>
  <si>
    <t xml:space="preserve">SAN_ISIDRO_2-TG+TV-FSTVU_GNL_C                  </t>
  </si>
  <si>
    <t xml:space="preserve">SAN_ISIDRO_2-TG+TV-FSTVU_GNL_D                  </t>
  </si>
  <si>
    <t xml:space="preserve">SAN_ISIDRO_2-TG+TV-FSTVU_GNL_E                  </t>
  </si>
  <si>
    <t xml:space="preserve">SAN_ISIDRO_2-TG+TV-FSTVU_GNL_F                  </t>
  </si>
  <si>
    <t xml:space="preserve">SAN_ISIDRO_2-TG+TV-FSTVU_GNL_INF                </t>
  </si>
  <si>
    <t xml:space="preserve">SAN_ISIDRO-FA_GN_A                              </t>
  </si>
  <si>
    <t xml:space="preserve">SAN_ISIDRO-FA_GNL_A                             </t>
  </si>
  <si>
    <t xml:space="preserve">SAN_ISIDRO-FA_GNL_B                             </t>
  </si>
  <si>
    <t xml:space="preserve">SAN_ISIDRO-FA_GNL_C                             </t>
  </si>
  <si>
    <t xml:space="preserve">SAN_ISIDRO-FA_GNL_D                             </t>
  </si>
  <si>
    <t xml:space="preserve">SAN_ISIDRO-FA_GNL_E                             </t>
  </si>
  <si>
    <t xml:space="preserve">SAN_ISIDRO-FA_GNL_F                             </t>
  </si>
  <si>
    <t xml:space="preserve">SAN_ISIDRO-FA_GNL_INF                           </t>
  </si>
  <si>
    <t xml:space="preserve">SAN_ISIDRO-TG_GN_A                              </t>
  </si>
  <si>
    <t xml:space="preserve">SAN_ISIDRO-TG_GNL_A                             </t>
  </si>
  <si>
    <t xml:space="preserve">SAN_ISIDRO-TG_GNL_B                             </t>
  </si>
  <si>
    <t xml:space="preserve">SAN_ISIDRO-TG_GNL_C                             </t>
  </si>
  <si>
    <t xml:space="preserve">SAN_ISIDRO-TG_GNL_D                             </t>
  </si>
  <si>
    <t xml:space="preserve">SAN_ISIDRO-TG_GNL_E                             </t>
  </si>
  <si>
    <t xml:space="preserve">SAN_ISIDRO-TG_GNL_F                             </t>
  </si>
  <si>
    <t xml:space="preserve">SAN_ISIDRO-TG_GNL_INF                           </t>
  </si>
  <si>
    <t xml:space="preserve">SAN_ISIDRO-TG+TV_GN_A                           </t>
  </si>
  <si>
    <t xml:space="preserve">SAN_ISIDRO-TG+TV_GNL_A                          </t>
  </si>
  <si>
    <t xml:space="preserve">SAN_ISIDRO-TG+TV_GNL_B                          </t>
  </si>
  <si>
    <t xml:space="preserve">SAN_ISIDRO-TG+TV_GNL_C                          </t>
  </si>
  <si>
    <t xml:space="preserve">SAN_ISIDRO-TG+TV_GNL_D                          </t>
  </si>
  <si>
    <t xml:space="preserve">SAN_ISIDRO-TG+TV_GNL_E                          </t>
  </si>
  <si>
    <t xml:space="preserve">SAN_ISIDRO-TG+TV_GNL_F                          </t>
  </si>
  <si>
    <t xml:space="preserve">SAN_ISIDRO-TG+TV_GNL_INF                        </t>
  </si>
  <si>
    <t xml:space="preserve">SAN_ISIDRO-TG+TV-FSTVD_GN_A                     </t>
  </si>
  <si>
    <t xml:space="preserve">SAN_ISIDRO-TG+TV-FSTVD_GNL_A                    </t>
  </si>
  <si>
    <t xml:space="preserve">SAN_ISIDRO-TG+TV-FSTVD_GNL_B                    </t>
  </si>
  <si>
    <t xml:space="preserve">SAN_ISIDRO-TG+TV-FSTVD_GNL_C                    </t>
  </si>
  <si>
    <t xml:space="preserve">SAN_ISIDRO-TG+TV-FSTVD_GNL_D                    </t>
  </si>
  <si>
    <t xml:space="preserve">SAN_ISIDRO-TG+TV-FSTVD_GNL_E                    </t>
  </si>
  <si>
    <t xml:space="preserve">SAN_ISIDRO-TG+TV-FSTVD_GNL_F                    </t>
  </si>
  <si>
    <t xml:space="preserve">SAN_ISIDRO-TG+TV-FSTVD_GNL_INF                  </t>
  </si>
  <si>
    <t xml:space="preserve">TALTAL_1_GN_A                                   </t>
  </si>
  <si>
    <t xml:space="preserve">TALTAL_1_GNL_A                                  </t>
  </si>
  <si>
    <t xml:space="preserve">TALTAL_1_GNL_B                                  </t>
  </si>
  <si>
    <t xml:space="preserve">TALTAL_1_GNL_C                                  </t>
  </si>
  <si>
    <t xml:space="preserve">TALTAL_1_GNL_D                                  </t>
  </si>
  <si>
    <t xml:space="preserve">TALTAL_1_GNL_E                                  </t>
  </si>
  <si>
    <t xml:space="preserve">TALTAL_1_GNL_INF                                </t>
  </si>
  <si>
    <t xml:space="preserve">TALTAL_2_GN_A                                   </t>
  </si>
  <si>
    <t xml:space="preserve">TALTAL_2_GNL_A                                  </t>
  </si>
  <si>
    <t xml:space="preserve">TALTAL_2_GNL_B                                  </t>
  </si>
  <si>
    <t xml:space="preserve">TALTAL_2_GNL_C                                  </t>
  </si>
  <si>
    <t xml:space="preserve">TALTAL_2_GNL_D                                  </t>
  </si>
  <si>
    <t xml:space="preserve">TALTAL_2_GNL_E                                  </t>
  </si>
  <si>
    <t xml:space="preserve">TALTAL_2_GNL_INF                                </t>
  </si>
  <si>
    <t xml:space="preserve">TOCOPILLA_U16-TG_GN_A                           </t>
  </si>
  <si>
    <t xml:space="preserve">TOCOPILLA_U16-TG_GNL_A                          </t>
  </si>
  <si>
    <t xml:space="preserve">TOCOPILLA_U16-TG_GNL_B                          </t>
  </si>
  <si>
    <t xml:space="preserve">TOCOPILLA_U16-TG_GNL_C                          </t>
  </si>
  <si>
    <t xml:space="preserve">TOCOPILLA_U16-TG_GNL_D                          </t>
  </si>
  <si>
    <t xml:space="preserve">TOCOPILLA_U16-TG_GNL_E                          </t>
  </si>
  <si>
    <t xml:space="preserve">TOCOPILLA_U16-TG_GNL_INF                        </t>
  </si>
  <si>
    <t xml:space="preserve">TOCOPILLA_U16-TG+TV_GN_A                        </t>
  </si>
  <si>
    <t xml:space="preserve">TOCOPILLA_U16-TG+TV_GNL_A                       </t>
  </si>
  <si>
    <t xml:space="preserve">TOCOPILLA_U16-TG+TV_GNL_B                       </t>
  </si>
  <si>
    <t xml:space="preserve">TOCOPILLA_U16-TG+TV_GNL_C                       </t>
  </si>
  <si>
    <t xml:space="preserve">TOCOPILLA_U16-TG+TV_GNL_D                       </t>
  </si>
  <si>
    <t xml:space="preserve">TOCOPILLA_U16-TG+TV_GNL_E                       </t>
  </si>
  <si>
    <t xml:space="preserve">TOCOPILLA_U16-TG+TV_GNL_INF                     </t>
  </si>
  <si>
    <t xml:space="preserve">TOCOPILLA-TG3_GN_A                              </t>
  </si>
  <si>
    <t xml:space="preserve">TOCOPILLA-TG3_GNL_A                             </t>
  </si>
  <si>
    <t xml:space="preserve">TOCOPILLA-TG3_GNL_B                             </t>
  </si>
  <si>
    <t xml:space="preserve">TOCOPILLA-TG3_GNL_C                             </t>
  </si>
  <si>
    <t xml:space="preserve">TOCOPILLA-TG3_GNL_D                             </t>
  </si>
  <si>
    <t xml:space="preserve">TOCOPILLA-TG3_GNL_E                             </t>
  </si>
  <si>
    <t xml:space="preserve">TOCOPILLA-TG3_GNL_INF                           </t>
  </si>
  <si>
    <t xml:space="preserve">YUNGAY_U1_GN_A                                  </t>
  </si>
  <si>
    <t xml:space="preserve">YUNGAY_U1_GNL_A                                 </t>
  </si>
  <si>
    <t xml:space="preserve">YUNGAY_U2_GN_A                                  </t>
  </si>
  <si>
    <t xml:space="preserve">YUNGAY_U2_GNL_A                                 </t>
  </si>
  <si>
    <t xml:space="preserve">YUNGAY_U3_GN_A                                  </t>
  </si>
  <si>
    <t xml:space="preserve">YUNGAY_U3_GNL_A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</si>
</sst>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mmm"/>
    <numFmt numFmtId="165" formatCode="0.000"/>
    <numFmt numFmtId="166" formatCode="0.0000"/>
    <numFmt numFmtId="167" formatCode="dd\-mm\-yy"/>
    <numFmt numFmtId="168" formatCode="#,##0_ ;\-#,##0\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17" fontId="0" fillId="0" borderId="0" xfId="0" applyNumberForma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1" fontId="0" fillId="0" borderId="0" xfId="0" applyNumberFormat="1"/>
    <xf numFmtId="1" fontId="0" fillId="0" borderId="8" xfId="0" applyNumberFormat="1" applyBorder="1"/>
    <xf numFmtId="0" fontId="0" fillId="0" borderId="9" xfId="0" applyBorder="1"/>
    <xf numFmtId="0" fontId="0" fillId="0" borderId="10" xfId="0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" fontId="0" fillId="0" borderId="0" xfId="0" applyNumberFormat="1"/>
    <xf numFmtId="3" fontId="0" fillId="0" borderId="0" xfId="0" applyNumberFormat="1"/>
    <xf numFmtId="41" fontId="0" fillId="0" borderId="0" xfId="1" applyFont="1"/>
    <xf numFmtId="0" fontId="2" fillId="0" borderId="13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0" applyNumberFormat="1"/>
    <xf numFmtId="0" fontId="4" fillId="4" borderId="16" xfId="0" applyFont="1" applyFill="1" applyBorder="1" applyAlignment="1">
      <alignment horizontal="center"/>
    </xf>
    <xf numFmtId="167" fontId="4" fillId="4" borderId="17" xfId="0" applyNumberFormat="1" applyFont="1" applyFill="1" applyBorder="1" applyAlignment="1">
      <alignment horizontal="center"/>
    </xf>
    <xf numFmtId="167" fontId="4" fillId="4" borderId="18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167" fontId="4" fillId="4" borderId="19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7" fontId="4" fillId="5" borderId="16" xfId="0" applyNumberFormat="1" applyFont="1" applyFill="1" applyBorder="1" applyAlignment="1">
      <alignment horizontal="center"/>
    </xf>
    <xf numFmtId="1" fontId="5" fillId="5" borderId="20" xfId="0" applyNumberFormat="1" applyFont="1" applyFill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0" xfId="0" applyNumberFormat="1" applyAlignment="1">
      <alignment horizontal="center"/>
    </xf>
    <xf numFmtId="1" fontId="5" fillId="5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Border="1"/>
    <xf numFmtId="0" fontId="0" fillId="0" borderId="27" xfId="0" applyBorder="1"/>
    <xf numFmtId="1" fontId="0" fillId="0" borderId="28" xfId="0" applyNumberFormat="1" applyBorder="1"/>
    <xf numFmtId="0" fontId="0" fillId="0" borderId="29" xfId="0" applyBorder="1"/>
    <xf numFmtId="1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4" xfId="0" applyBorder="1"/>
    <xf numFmtId="165" fontId="0" fillId="0" borderId="34" xfId="0" applyNumberFormat="1" applyBorder="1"/>
    <xf numFmtId="0" fontId="0" fillId="0" borderId="34" xfId="0" applyBorder="1"/>
    <xf numFmtId="0" fontId="0" fillId="0" borderId="35" xfId="0" applyBorder="1"/>
    <xf numFmtId="16" fontId="0" fillId="0" borderId="25" xfId="0" applyNumberFormat="1" applyBorder="1"/>
    <xf numFmtId="16" fontId="0" fillId="0" borderId="26" xfId="0" applyNumberFormat="1" applyBorder="1"/>
    <xf numFmtId="16" fontId="0" fillId="0" borderId="29" xfId="0" applyNumberFormat="1" applyBorder="1"/>
    <xf numFmtId="16" fontId="0" fillId="0" borderId="30" xfId="0" applyNumberFormat="1" applyBorder="1"/>
    <xf numFmtId="0" fontId="0" fillId="0" borderId="36" xfId="0" applyBorder="1"/>
    <xf numFmtId="0" fontId="7" fillId="0" borderId="0" xfId="0" applyFont="1"/>
    <xf numFmtId="3" fontId="0" fillId="0" borderId="0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1" fontId="0" fillId="0" borderId="34" xfId="0" applyNumberFormat="1" applyBorder="1"/>
    <xf numFmtId="0" fontId="0" fillId="0" borderId="30" xfId="0" applyBorder="1"/>
    <xf numFmtId="16" fontId="0" fillId="0" borderId="32" xfId="0" applyNumberFormat="1" applyBorder="1"/>
    <xf numFmtId="16" fontId="0" fillId="0" borderId="33" xfId="0" applyNumberFormat="1" applyBorder="1"/>
    <xf numFmtId="168" fontId="0" fillId="0" borderId="0" xfId="1" applyNumberFormat="1" applyFont="1" applyBorder="1"/>
    <xf numFmtId="168" fontId="0" fillId="0" borderId="28" xfId="1" applyNumberFormat="1" applyFont="1" applyBorder="1"/>
    <xf numFmtId="168" fontId="0" fillId="0" borderId="29" xfId="1" applyNumberFormat="1" applyFont="1" applyBorder="1"/>
    <xf numFmtId="168" fontId="0" fillId="0" borderId="30" xfId="1" applyNumberFormat="1" applyFont="1" applyBorder="1"/>
    <xf numFmtId="16" fontId="0" fillId="0" borderId="34" xfId="0" applyNumberFormat="1" applyBorder="1"/>
    <xf numFmtId="16" fontId="0" fillId="0" borderId="35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3.3044063847375078E-2"/>
          <c:y val="0.117160751565762"/>
          <c:w val="0.96229280833160769"/>
          <c:h val="0.7371334637450067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'Centrales GNL'!$B$1:$DY$3</c:f>
              <c:multiLvlStrCache>
                <c:ptCount val="126"/>
                <c:lvl>
                  <c:pt idx="0">
                    <c:v>S1</c:v>
                  </c:pt>
                  <c:pt idx="5">
                    <c:v>S2</c:v>
                  </c:pt>
                  <c:pt idx="10">
                    <c:v>S3</c:v>
                  </c:pt>
                  <c:pt idx="15">
                    <c:v>S1</c:v>
                  </c:pt>
                  <c:pt idx="20">
                    <c:v>S2</c:v>
                  </c:pt>
                  <c:pt idx="23">
                    <c:v>S3</c:v>
                  </c:pt>
                  <c:pt idx="26">
                    <c:v>S4</c:v>
                  </c:pt>
                  <c:pt idx="29">
                    <c:v>S1</c:v>
                  </c:pt>
                  <c:pt idx="32">
                    <c:v>S2</c:v>
                  </c:pt>
                  <c:pt idx="35">
                    <c:v>S3</c:v>
                  </c:pt>
                  <c:pt idx="38">
                    <c:v>S4</c:v>
                  </c:pt>
                  <c:pt idx="41">
                    <c:v>S1</c:v>
                  </c:pt>
                  <c:pt idx="44">
                    <c:v>S2</c:v>
                  </c:pt>
                  <c:pt idx="47">
                    <c:v>S3</c:v>
                  </c:pt>
                  <c:pt idx="50">
                    <c:v>S4</c:v>
                  </c:pt>
                  <c:pt idx="53">
                    <c:v>S1</c:v>
                  </c:pt>
                  <c:pt idx="56">
                    <c:v>S2</c:v>
                  </c:pt>
                  <c:pt idx="59">
                    <c:v>S3</c:v>
                  </c:pt>
                  <c:pt idx="62">
                    <c:v>S4</c:v>
                  </c:pt>
                  <c:pt idx="65">
                    <c:v>S1</c:v>
                  </c:pt>
                  <c:pt idx="68">
                    <c:v>S2</c:v>
                  </c:pt>
                  <c:pt idx="71">
                    <c:v>S3</c:v>
                  </c:pt>
                  <c:pt idx="74">
                    <c:v>S4</c:v>
                  </c:pt>
                  <c:pt idx="77">
                    <c:v>M</c:v>
                  </c:pt>
                  <c:pt idx="80">
                    <c:v>M</c:v>
                  </c:pt>
                  <c:pt idx="83">
                    <c:v>M</c:v>
                  </c:pt>
                  <c:pt idx="86">
                    <c:v>M</c:v>
                  </c:pt>
                  <c:pt idx="89">
                    <c:v>M</c:v>
                  </c:pt>
                  <c:pt idx="92">
                    <c:v>M</c:v>
                  </c:pt>
                  <c:pt idx="95">
                    <c:v>M</c:v>
                  </c:pt>
                  <c:pt idx="98">
                    <c:v>M</c:v>
                  </c:pt>
                  <c:pt idx="101">
                    <c:v>M</c:v>
                  </c:pt>
                  <c:pt idx="104">
                    <c:v>M</c:v>
                  </c:pt>
                  <c:pt idx="107">
                    <c:v>M</c:v>
                  </c:pt>
                  <c:pt idx="110">
                    <c:v>M</c:v>
                  </c:pt>
                  <c:pt idx="113">
                    <c:v>M</c:v>
                  </c:pt>
                  <c:pt idx="116">
                    <c:v>M</c:v>
                  </c:pt>
                  <c:pt idx="119">
                    <c:v>M</c:v>
                  </c:pt>
                  <c:pt idx="122">
                    <c:v>M</c:v>
                  </c:pt>
                  <c:pt idx="125">
                    <c:v>M</c:v>
                  </c:pt>
                </c:lvl>
                <c:lvl>
                  <c:pt idx="0">
                    <c:v>abr</c:v>
                  </c:pt>
                  <c:pt idx="15">
                    <c:v>may</c:v>
                  </c:pt>
                  <c:pt idx="29">
                    <c:v>jun</c:v>
                  </c:pt>
                  <c:pt idx="41">
                    <c:v>jul</c:v>
                  </c:pt>
                  <c:pt idx="53">
                    <c:v>ago</c:v>
                  </c:pt>
                  <c:pt idx="65">
                    <c:v>sept</c:v>
                  </c:pt>
                  <c:pt idx="77">
                    <c:v>oct</c:v>
                  </c:pt>
                  <c:pt idx="80">
                    <c:v>nov</c:v>
                  </c:pt>
                  <c:pt idx="83">
                    <c:v>dic</c:v>
                  </c:pt>
                  <c:pt idx="86">
                    <c:v>ene</c:v>
                  </c:pt>
                  <c:pt idx="89">
                    <c:v>feb</c:v>
                  </c:pt>
                  <c:pt idx="92">
                    <c:v>mar</c:v>
                  </c:pt>
                  <c:pt idx="95">
                    <c:v>abr</c:v>
                  </c:pt>
                  <c:pt idx="98">
                    <c:v>may</c:v>
                  </c:pt>
                  <c:pt idx="101">
                    <c:v>jun</c:v>
                  </c:pt>
                  <c:pt idx="104">
                    <c:v>jul</c:v>
                  </c:pt>
                  <c:pt idx="107">
                    <c:v>ago</c:v>
                  </c:pt>
                  <c:pt idx="110">
                    <c:v>sept</c:v>
                  </c:pt>
                  <c:pt idx="113">
                    <c:v>oct</c:v>
                  </c:pt>
                  <c:pt idx="116">
                    <c:v>nov</c:v>
                  </c:pt>
                  <c:pt idx="119">
                    <c:v>dic</c:v>
                  </c:pt>
                  <c:pt idx="122">
                    <c:v>ene</c:v>
                  </c:pt>
                  <c:pt idx="125">
                    <c:v>feb</c:v>
                  </c:pt>
                </c:lvl>
                <c:lvl>
                  <c:pt idx="0">
                    <c:v>2022</c:v>
                  </c:pt>
                  <c:pt idx="86">
                    <c:v>2023</c:v>
                  </c:pt>
                  <c:pt idx="122">
                    <c:v>2024</c:v>
                  </c:pt>
                </c:lvl>
              </c:multiLvlStrCache>
            </c:multiLvlStrRef>
          </c:cat>
          <c:val>
            <c:numRef>
              <c:f>'Centrales GNL'!$B$372:$DY$372</c:f>
              <c:numCache>
                <c:formatCode>0</c:formatCode>
                <c:ptCount val="128"/>
                <c:pt idx="0">
                  <c:v>1757.02</c:v>
                </c:pt>
                <c:pt idx="1">
                  <c:v>1764.22</c:v>
                </c:pt>
                <c:pt idx="2">
                  <c:v>1764.22</c:v>
                </c:pt>
                <c:pt idx="3">
                  <c:v>1396.52</c:v>
                </c:pt>
                <c:pt idx="4">
                  <c:v>1396.52</c:v>
                </c:pt>
                <c:pt idx="5">
                  <c:v>1786.88</c:v>
                </c:pt>
                <c:pt idx="6">
                  <c:v>1787.13</c:v>
                </c:pt>
                <c:pt idx="7">
                  <c:v>1799.8000000000002</c:v>
                </c:pt>
                <c:pt idx="8">
                  <c:v>1781.0900000000001</c:v>
                </c:pt>
                <c:pt idx="9">
                  <c:v>1550.1399999999999</c:v>
                </c:pt>
                <c:pt idx="10">
                  <c:v>1663.44</c:v>
                </c:pt>
                <c:pt idx="11">
                  <c:v>1663.44</c:v>
                </c:pt>
                <c:pt idx="12">
                  <c:v>1664</c:v>
                </c:pt>
                <c:pt idx="13">
                  <c:v>1663.44</c:v>
                </c:pt>
                <c:pt idx="14">
                  <c:v>1679.3400000000001</c:v>
                </c:pt>
                <c:pt idx="15">
                  <c:v>1490.6499999999999</c:v>
                </c:pt>
                <c:pt idx="16">
                  <c:v>1490.6499999999999</c:v>
                </c:pt>
                <c:pt idx="17">
                  <c:v>1490.6499999999999</c:v>
                </c:pt>
                <c:pt idx="18">
                  <c:v>1490.6499999999999</c:v>
                </c:pt>
                <c:pt idx="19">
                  <c:v>1490.6499999999999</c:v>
                </c:pt>
                <c:pt idx="20">
                  <c:v>1330.46</c:v>
                </c:pt>
                <c:pt idx="21">
                  <c:v>1330.46</c:v>
                </c:pt>
                <c:pt idx="22">
                  <c:v>1330.46</c:v>
                </c:pt>
                <c:pt idx="23">
                  <c:v>1187.3700000000001</c:v>
                </c:pt>
                <c:pt idx="24">
                  <c:v>1187.3700000000001</c:v>
                </c:pt>
                <c:pt idx="25">
                  <c:v>1187.3700000000001</c:v>
                </c:pt>
                <c:pt idx="26">
                  <c:v>893.55000000000007</c:v>
                </c:pt>
                <c:pt idx="27">
                  <c:v>893.55000000000007</c:v>
                </c:pt>
                <c:pt idx="28">
                  <c:v>893.55000000000007</c:v>
                </c:pt>
                <c:pt idx="29">
                  <c:v>1523.92</c:v>
                </c:pt>
                <c:pt idx="30">
                  <c:v>1509.81</c:v>
                </c:pt>
                <c:pt idx="31">
                  <c:v>1502.81</c:v>
                </c:pt>
                <c:pt idx="32">
                  <c:v>1722.6899999999998</c:v>
                </c:pt>
                <c:pt idx="33">
                  <c:v>1722.6899999999998</c:v>
                </c:pt>
                <c:pt idx="34">
                  <c:v>1705.7199999999998</c:v>
                </c:pt>
                <c:pt idx="35">
                  <c:v>1722.6899999999998</c:v>
                </c:pt>
                <c:pt idx="36">
                  <c:v>1694.96</c:v>
                </c:pt>
                <c:pt idx="37">
                  <c:v>1694.96</c:v>
                </c:pt>
                <c:pt idx="38">
                  <c:v>1591.55</c:v>
                </c:pt>
                <c:pt idx="39">
                  <c:v>1572.3300000000002</c:v>
                </c:pt>
                <c:pt idx="40">
                  <c:v>1572.3300000000002</c:v>
                </c:pt>
                <c:pt idx="41">
                  <c:v>1296.6799999999998</c:v>
                </c:pt>
                <c:pt idx="42">
                  <c:v>1296.6799999999998</c:v>
                </c:pt>
                <c:pt idx="43">
                  <c:v>1296.6799999999998</c:v>
                </c:pt>
                <c:pt idx="44">
                  <c:v>1236.3</c:v>
                </c:pt>
                <c:pt idx="45">
                  <c:v>1236.3</c:v>
                </c:pt>
                <c:pt idx="46">
                  <c:v>1236.3</c:v>
                </c:pt>
                <c:pt idx="47">
                  <c:v>1236.3</c:v>
                </c:pt>
                <c:pt idx="48">
                  <c:v>1236.3</c:v>
                </c:pt>
                <c:pt idx="49">
                  <c:v>1236.3</c:v>
                </c:pt>
                <c:pt idx="50">
                  <c:v>1192.1399999999999</c:v>
                </c:pt>
                <c:pt idx="51">
                  <c:v>1192.1399999999999</c:v>
                </c:pt>
                <c:pt idx="52">
                  <c:v>1192.1399999999999</c:v>
                </c:pt>
                <c:pt idx="53">
                  <c:v>792.82999999999993</c:v>
                </c:pt>
                <c:pt idx="54">
                  <c:v>783.26</c:v>
                </c:pt>
                <c:pt idx="55">
                  <c:v>792.82999999999993</c:v>
                </c:pt>
                <c:pt idx="56">
                  <c:v>679.75</c:v>
                </c:pt>
                <c:pt idx="57">
                  <c:v>655.69</c:v>
                </c:pt>
                <c:pt idx="58">
                  <c:v>682.74</c:v>
                </c:pt>
                <c:pt idx="59">
                  <c:v>664.62</c:v>
                </c:pt>
                <c:pt idx="60">
                  <c:v>664.62</c:v>
                </c:pt>
                <c:pt idx="61">
                  <c:v>664.62</c:v>
                </c:pt>
                <c:pt idx="62">
                  <c:v>841.72</c:v>
                </c:pt>
                <c:pt idx="63">
                  <c:v>841.72</c:v>
                </c:pt>
                <c:pt idx="64">
                  <c:v>841.72</c:v>
                </c:pt>
                <c:pt idx="65">
                  <c:v>775.56999999999994</c:v>
                </c:pt>
                <c:pt idx="66">
                  <c:v>775.56999999999994</c:v>
                </c:pt>
                <c:pt idx="67">
                  <c:v>776.14</c:v>
                </c:pt>
                <c:pt idx="68">
                  <c:v>725.79</c:v>
                </c:pt>
                <c:pt idx="69">
                  <c:v>725.79</c:v>
                </c:pt>
                <c:pt idx="70">
                  <c:v>726.77</c:v>
                </c:pt>
                <c:pt idx="71">
                  <c:v>725.56</c:v>
                </c:pt>
                <c:pt idx="72">
                  <c:v>725.56</c:v>
                </c:pt>
                <c:pt idx="73">
                  <c:v>725.56</c:v>
                </c:pt>
                <c:pt idx="74">
                  <c:v>766.75</c:v>
                </c:pt>
                <c:pt idx="75">
                  <c:v>768.52</c:v>
                </c:pt>
                <c:pt idx="76">
                  <c:v>774.13</c:v>
                </c:pt>
                <c:pt idx="77">
                  <c:v>554.22</c:v>
                </c:pt>
                <c:pt idx="78">
                  <c:v>562.96</c:v>
                </c:pt>
                <c:pt idx="79">
                  <c:v>673.43000000000006</c:v>
                </c:pt>
                <c:pt idx="80">
                  <c:v>359.40999999999997</c:v>
                </c:pt>
                <c:pt idx="81">
                  <c:v>395.49</c:v>
                </c:pt>
                <c:pt idx="82">
                  <c:v>480.01</c:v>
                </c:pt>
                <c:pt idx="83">
                  <c:v>156.07999999999998</c:v>
                </c:pt>
                <c:pt idx="84">
                  <c:v>204.89</c:v>
                </c:pt>
                <c:pt idx="85">
                  <c:v>271.46000000000004</c:v>
                </c:pt>
                <c:pt idx="86">
                  <c:v>38.590000000000003</c:v>
                </c:pt>
                <c:pt idx="87">
                  <c:v>523.34</c:v>
                </c:pt>
                <c:pt idx="88">
                  <c:v>522.63</c:v>
                </c:pt>
                <c:pt idx="89">
                  <c:v>743.18</c:v>
                </c:pt>
                <c:pt idx="90">
                  <c:v>909.86</c:v>
                </c:pt>
                <c:pt idx="91">
                  <c:v>947.54000000000008</c:v>
                </c:pt>
                <c:pt idx="92">
                  <c:v>1093.01</c:v>
                </c:pt>
                <c:pt idx="93">
                  <c:v>1106.49</c:v>
                </c:pt>
                <c:pt idx="94">
                  <c:v>1106.49</c:v>
                </c:pt>
                <c:pt idx="95">
                  <c:v>1090.8700000000001</c:v>
                </c:pt>
                <c:pt idx="96">
                  <c:v>1090.8700000000001</c:v>
                </c:pt>
                <c:pt idx="97">
                  <c:v>881.93</c:v>
                </c:pt>
                <c:pt idx="98">
                  <c:v>1106.49</c:v>
                </c:pt>
                <c:pt idx="99">
                  <c:v>1106.49</c:v>
                </c:pt>
                <c:pt idx="100">
                  <c:v>1106.49</c:v>
                </c:pt>
                <c:pt idx="101">
                  <c:v>794.03</c:v>
                </c:pt>
                <c:pt idx="102">
                  <c:v>794.03</c:v>
                </c:pt>
                <c:pt idx="103">
                  <c:v>794.03</c:v>
                </c:pt>
                <c:pt idx="104">
                  <c:v>794.03</c:v>
                </c:pt>
                <c:pt idx="105">
                  <c:v>794.03</c:v>
                </c:pt>
                <c:pt idx="106">
                  <c:v>794.03</c:v>
                </c:pt>
                <c:pt idx="107">
                  <c:v>643.38</c:v>
                </c:pt>
                <c:pt idx="108">
                  <c:v>617.04</c:v>
                </c:pt>
                <c:pt idx="109">
                  <c:v>660.88</c:v>
                </c:pt>
                <c:pt idx="110">
                  <c:v>465.36</c:v>
                </c:pt>
                <c:pt idx="111">
                  <c:v>480.74</c:v>
                </c:pt>
                <c:pt idx="112">
                  <c:v>519.81999999999994</c:v>
                </c:pt>
                <c:pt idx="113">
                  <c:v>63.22</c:v>
                </c:pt>
                <c:pt idx="114">
                  <c:v>168.15</c:v>
                </c:pt>
                <c:pt idx="115">
                  <c:v>484.08999999999992</c:v>
                </c:pt>
                <c:pt idx="116">
                  <c:v>24.3</c:v>
                </c:pt>
                <c:pt idx="117">
                  <c:v>145.11000000000001</c:v>
                </c:pt>
                <c:pt idx="118">
                  <c:v>353.29999999999995</c:v>
                </c:pt>
                <c:pt idx="119">
                  <c:v>0</c:v>
                </c:pt>
                <c:pt idx="120">
                  <c:v>66.08</c:v>
                </c:pt>
                <c:pt idx="121">
                  <c:v>192.66</c:v>
                </c:pt>
                <c:pt idx="122">
                  <c:v>0</c:v>
                </c:pt>
                <c:pt idx="123">
                  <c:v>182.13</c:v>
                </c:pt>
                <c:pt idx="124">
                  <c:v>192.66</c:v>
                </c:pt>
                <c:pt idx="125">
                  <c:v>72.3</c:v>
                </c:pt>
                <c:pt idx="126">
                  <c:v>192.66</c:v>
                </c:pt>
                <c:pt idx="127">
                  <c:v>192.66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2-46A7-ABE5-C2A76B1B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139471"/>
        <c:axId val="1451746479"/>
      </c:lineChart>
      <c:catAx>
        <c:axId val="153813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1746479"/>
        <c:crosses val="autoZero"/>
        <c:auto val="1"/>
        <c:lblAlgn val="ctr"/>
        <c:lblOffset val="100"/>
        <c:noMultiLvlLbl val="0"/>
      </c:catAx>
      <c:valAx>
        <c:axId val="145174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3813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373</xdr:row>
      <xdr:rowOff>104774</xdr:rowOff>
    </xdr:from>
    <xdr:to>
      <xdr:col>20</xdr:col>
      <xdr:colOff>676275</xdr:colOff>
      <xdr:row>401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2C7F30-9247-4044-9D9F-E7C8C7484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7E14-AFA2-4FE0-BDE6-D559A068934D}">
  <dimension ref="A1:EB372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baseColWidth="10" defaultRowHeight="12.75" x14ac:dyDescent="0.2"/>
  <cols>
    <col min="1" max="1" width="36.140625" bestFit="1" customWidth="1"/>
  </cols>
  <sheetData>
    <row r="1" spans="1:132" x14ac:dyDescent="0.2">
      <c r="B1" s="17">
        <v>2022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  <c r="O1" s="17" t="s">
        <v>0</v>
      </c>
      <c r="P1" s="17" t="s">
        <v>0</v>
      </c>
      <c r="Q1" s="17" t="s">
        <v>0</v>
      </c>
      <c r="R1" s="17" t="s">
        <v>0</v>
      </c>
      <c r="S1" s="17" t="s">
        <v>0</v>
      </c>
      <c r="T1" s="17" t="s">
        <v>0</v>
      </c>
      <c r="U1" s="17" t="s">
        <v>0</v>
      </c>
      <c r="V1" s="17" t="s">
        <v>0</v>
      </c>
      <c r="W1" s="17" t="s">
        <v>0</v>
      </c>
      <c r="X1" s="17" t="s">
        <v>0</v>
      </c>
      <c r="Y1" s="17" t="s">
        <v>0</v>
      </c>
      <c r="Z1" s="17" t="s">
        <v>0</v>
      </c>
      <c r="AA1" s="17" t="s">
        <v>0</v>
      </c>
      <c r="AB1" s="17" t="s">
        <v>0</v>
      </c>
      <c r="AC1" s="17" t="s">
        <v>0</v>
      </c>
      <c r="AD1" s="17" t="s">
        <v>0</v>
      </c>
      <c r="AE1" s="17" t="s">
        <v>0</v>
      </c>
      <c r="AF1" s="17" t="s">
        <v>0</v>
      </c>
      <c r="AG1" s="17" t="s">
        <v>0</v>
      </c>
      <c r="AH1" s="17" t="s">
        <v>0</v>
      </c>
      <c r="AI1" s="17" t="s">
        <v>0</v>
      </c>
      <c r="AJ1" s="17" t="s">
        <v>0</v>
      </c>
      <c r="AK1" s="17" t="s">
        <v>0</v>
      </c>
      <c r="AL1" s="17" t="s">
        <v>0</v>
      </c>
      <c r="AM1" s="17" t="s">
        <v>0</v>
      </c>
      <c r="AN1" s="17" t="s">
        <v>0</v>
      </c>
      <c r="AO1" s="17" t="s">
        <v>0</v>
      </c>
      <c r="AP1" s="17" t="s">
        <v>0</v>
      </c>
      <c r="AQ1" s="17" t="s">
        <v>0</v>
      </c>
      <c r="AR1" s="17" t="s">
        <v>0</v>
      </c>
      <c r="AS1" s="17" t="s">
        <v>0</v>
      </c>
      <c r="AT1" s="17" t="s">
        <v>0</v>
      </c>
      <c r="AU1" s="17" t="s">
        <v>0</v>
      </c>
      <c r="AV1" s="17" t="s">
        <v>0</v>
      </c>
      <c r="AW1" s="17" t="s">
        <v>0</v>
      </c>
      <c r="AX1" s="17" t="s">
        <v>0</v>
      </c>
      <c r="AY1" s="17" t="s">
        <v>0</v>
      </c>
      <c r="AZ1" s="17" t="s">
        <v>0</v>
      </c>
      <c r="BA1" s="17" t="s">
        <v>0</v>
      </c>
      <c r="BB1" s="17" t="s">
        <v>0</v>
      </c>
      <c r="BC1" s="17" t="s">
        <v>0</v>
      </c>
      <c r="BD1" s="17" t="s">
        <v>0</v>
      </c>
      <c r="BE1" s="17" t="s">
        <v>0</v>
      </c>
      <c r="BF1" s="17" t="s">
        <v>0</v>
      </c>
      <c r="BG1" s="17" t="s">
        <v>0</v>
      </c>
      <c r="BH1" s="17" t="s">
        <v>0</v>
      </c>
      <c r="BI1" s="17" t="s">
        <v>0</v>
      </c>
      <c r="BJ1" s="17" t="s">
        <v>0</v>
      </c>
      <c r="BK1" s="17" t="s">
        <v>0</v>
      </c>
      <c r="BL1" s="17" t="s">
        <v>0</v>
      </c>
      <c r="BM1" s="17" t="s">
        <v>0</v>
      </c>
      <c r="BN1" s="17" t="s">
        <v>0</v>
      </c>
      <c r="BO1" s="17" t="s">
        <v>0</v>
      </c>
      <c r="BP1" s="17" t="s">
        <v>0</v>
      </c>
      <c r="BQ1" s="17" t="s">
        <v>0</v>
      </c>
      <c r="BR1" s="17" t="s">
        <v>0</v>
      </c>
      <c r="BS1" s="17" t="s">
        <v>0</v>
      </c>
      <c r="BT1" s="17" t="s">
        <v>0</v>
      </c>
      <c r="BU1" s="17" t="s">
        <v>0</v>
      </c>
      <c r="BV1" s="17" t="s">
        <v>0</v>
      </c>
      <c r="BW1" s="17" t="s">
        <v>0</v>
      </c>
      <c r="BX1" s="17" t="s">
        <v>0</v>
      </c>
      <c r="BY1" s="17" t="s">
        <v>0</v>
      </c>
      <c r="BZ1" s="17" t="s">
        <v>0</v>
      </c>
      <c r="CA1" s="17" t="s">
        <v>0</v>
      </c>
      <c r="CB1" s="17" t="s">
        <v>0</v>
      </c>
      <c r="CC1" s="17" t="s">
        <v>0</v>
      </c>
      <c r="CD1" s="17" t="s">
        <v>0</v>
      </c>
      <c r="CE1" s="17" t="s">
        <v>0</v>
      </c>
      <c r="CF1" s="17" t="s">
        <v>0</v>
      </c>
      <c r="CG1" s="17" t="s">
        <v>0</v>
      </c>
      <c r="CH1" s="17" t="s">
        <v>0</v>
      </c>
      <c r="CI1" s="17" t="s">
        <v>0</v>
      </c>
      <c r="CJ1" s="17">
        <v>2023</v>
      </c>
      <c r="CK1" s="17" t="s">
        <v>0</v>
      </c>
      <c r="CL1" s="17" t="s">
        <v>0</v>
      </c>
      <c r="CM1" s="17" t="s">
        <v>0</v>
      </c>
      <c r="CN1" s="17" t="s">
        <v>0</v>
      </c>
      <c r="CO1" s="17" t="s">
        <v>0</v>
      </c>
      <c r="CP1" s="17" t="s">
        <v>0</v>
      </c>
      <c r="CQ1" s="17" t="s">
        <v>0</v>
      </c>
      <c r="CR1" s="17" t="s">
        <v>0</v>
      </c>
      <c r="CS1" s="17" t="s">
        <v>0</v>
      </c>
      <c r="CT1" s="17" t="s">
        <v>0</v>
      </c>
      <c r="CU1" s="17" t="s">
        <v>0</v>
      </c>
      <c r="CV1" s="17" t="s">
        <v>0</v>
      </c>
      <c r="CW1" s="17" t="s">
        <v>0</v>
      </c>
      <c r="CX1" s="17" t="s">
        <v>0</v>
      </c>
      <c r="CY1" s="17" t="s">
        <v>0</v>
      </c>
      <c r="CZ1" s="17" t="s">
        <v>0</v>
      </c>
      <c r="DA1" s="17" t="s">
        <v>0</v>
      </c>
      <c r="DB1" s="17" t="s">
        <v>0</v>
      </c>
      <c r="DC1" s="17" t="s">
        <v>0</v>
      </c>
      <c r="DD1" s="17" t="s">
        <v>0</v>
      </c>
      <c r="DE1" s="17" t="s">
        <v>0</v>
      </c>
      <c r="DF1" s="17" t="s">
        <v>0</v>
      </c>
      <c r="DG1" s="17" t="s">
        <v>0</v>
      </c>
      <c r="DH1" s="17" t="s">
        <v>0</v>
      </c>
      <c r="DI1" s="17" t="s">
        <v>0</v>
      </c>
      <c r="DJ1" s="17" t="s">
        <v>0</v>
      </c>
      <c r="DK1" s="17" t="s">
        <v>0</v>
      </c>
      <c r="DL1" s="17" t="s">
        <v>0</v>
      </c>
      <c r="DM1" s="17" t="s">
        <v>0</v>
      </c>
      <c r="DN1" s="17" t="s">
        <v>0</v>
      </c>
      <c r="DO1" s="17" t="s">
        <v>0</v>
      </c>
      <c r="DP1" s="17" t="s">
        <v>0</v>
      </c>
      <c r="DQ1" s="17" t="s">
        <v>0</v>
      </c>
      <c r="DR1" s="17" t="s">
        <v>0</v>
      </c>
      <c r="DS1" s="17" t="s">
        <v>0</v>
      </c>
      <c r="DT1" s="17">
        <v>2024</v>
      </c>
      <c r="DU1" s="17" t="s">
        <v>0</v>
      </c>
      <c r="DV1" s="17" t="s">
        <v>0</v>
      </c>
      <c r="DW1" s="17" t="s">
        <v>0</v>
      </c>
      <c r="DX1" s="17" t="s">
        <v>0</v>
      </c>
      <c r="DY1" s="17" t="s">
        <v>0</v>
      </c>
      <c r="DZ1" t="s">
        <v>0</v>
      </c>
      <c r="EA1" t="s">
        <v>0</v>
      </c>
      <c r="EB1" t="s">
        <v>0</v>
      </c>
    </row>
    <row r="2" spans="1:132" x14ac:dyDescent="0.2">
      <c r="A2" s="1"/>
      <c r="B2" s="18">
        <v>44652</v>
      </c>
      <c r="C2" s="18" t="s">
        <v>0</v>
      </c>
      <c r="D2" s="18" t="s">
        <v>0</v>
      </c>
      <c r="E2" s="18" t="s">
        <v>0</v>
      </c>
      <c r="F2" s="18" t="s">
        <v>0</v>
      </c>
      <c r="G2" s="18" t="s">
        <v>0</v>
      </c>
      <c r="H2" s="18" t="s">
        <v>0</v>
      </c>
      <c r="I2" s="18" t="s">
        <v>0</v>
      </c>
      <c r="J2" s="18" t="s">
        <v>0</v>
      </c>
      <c r="K2" s="18" t="s">
        <v>0</v>
      </c>
      <c r="L2" s="18" t="s">
        <v>0</v>
      </c>
      <c r="M2" s="18" t="s">
        <v>0</v>
      </c>
      <c r="N2" s="18" t="s">
        <v>0</v>
      </c>
      <c r="O2" s="18" t="s">
        <v>0</v>
      </c>
      <c r="P2" s="18" t="s">
        <v>0</v>
      </c>
      <c r="Q2" s="18">
        <v>44682</v>
      </c>
      <c r="R2" s="18" t="s">
        <v>0</v>
      </c>
      <c r="S2" s="18" t="s">
        <v>0</v>
      </c>
      <c r="T2" s="18" t="s">
        <v>0</v>
      </c>
      <c r="U2" s="18" t="s">
        <v>0</v>
      </c>
      <c r="V2" s="18" t="s">
        <v>0</v>
      </c>
      <c r="W2" s="18" t="s">
        <v>0</v>
      </c>
      <c r="X2" s="18" t="s">
        <v>0</v>
      </c>
      <c r="Y2" s="18" t="s">
        <v>0</v>
      </c>
      <c r="Z2" s="18" t="s">
        <v>0</v>
      </c>
      <c r="AA2" s="18" t="s">
        <v>0</v>
      </c>
      <c r="AB2" s="18" t="s">
        <v>0</v>
      </c>
      <c r="AC2" s="18" t="s">
        <v>0</v>
      </c>
      <c r="AD2" s="18" t="s">
        <v>0</v>
      </c>
      <c r="AE2" s="18">
        <v>44713</v>
      </c>
      <c r="AF2" s="18" t="s">
        <v>0</v>
      </c>
      <c r="AG2" s="18" t="s">
        <v>0</v>
      </c>
      <c r="AH2" s="18" t="s">
        <v>0</v>
      </c>
      <c r="AI2" s="18" t="s">
        <v>0</v>
      </c>
      <c r="AJ2" s="18" t="s">
        <v>0</v>
      </c>
      <c r="AK2" s="18" t="s">
        <v>0</v>
      </c>
      <c r="AL2" s="18" t="s">
        <v>0</v>
      </c>
      <c r="AM2" s="18" t="s">
        <v>0</v>
      </c>
      <c r="AN2" s="18" t="s">
        <v>0</v>
      </c>
      <c r="AO2" s="18" t="s">
        <v>0</v>
      </c>
      <c r="AP2" s="18" t="s">
        <v>0</v>
      </c>
      <c r="AQ2" s="18">
        <v>44743</v>
      </c>
      <c r="AR2" s="18" t="s">
        <v>0</v>
      </c>
      <c r="AS2" s="18" t="s">
        <v>0</v>
      </c>
      <c r="AT2" s="18" t="s">
        <v>0</v>
      </c>
      <c r="AU2" s="18" t="s">
        <v>0</v>
      </c>
      <c r="AV2" s="18" t="s">
        <v>0</v>
      </c>
      <c r="AW2" s="18" t="s">
        <v>0</v>
      </c>
      <c r="AX2" s="18" t="s">
        <v>0</v>
      </c>
      <c r="AY2" s="18" t="s">
        <v>0</v>
      </c>
      <c r="AZ2" s="18" t="s">
        <v>0</v>
      </c>
      <c r="BA2" s="18" t="s">
        <v>0</v>
      </c>
      <c r="BB2" s="18" t="s">
        <v>0</v>
      </c>
      <c r="BC2" s="18">
        <v>44774</v>
      </c>
      <c r="BD2" s="18" t="s">
        <v>0</v>
      </c>
      <c r="BE2" s="18" t="s">
        <v>0</v>
      </c>
      <c r="BF2" s="18" t="s">
        <v>0</v>
      </c>
      <c r="BG2" s="18" t="s">
        <v>0</v>
      </c>
      <c r="BH2" s="18" t="s">
        <v>0</v>
      </c>
      <c r="BI2" s="18" t="s">
        <v>0</v>
      </c>
      <c r="BJ2" s="18" t="s">
        <v>0</v>
      </c>
      <c r="BK2" s="18" t="s">
        <v>0</v>
      </c>
      <c r="BL2" s="18" t="s">
        <v>0</v>
      </c>
      <c r="BM2" s="18" t="s">
        <v>0</v>
      </c>
      <c r="BN2" s="18" t="s">
        <v>0</v>
      </c>
      <c r="BO2" s="18">
        <v>44805</v>
      </c>
      <c r="BP2" s="18" t="s">
        <v>0</v>
      </c>
      <c r="BQ2" s="18" t="s">
        <v>0</v>
      </c>
      <c r="BR2" s="18" t="s">
        <v>0</v>
      </c>
      <c r="BS2" s="18" t="s">
        <v>0</v>
      </c>
      <c r="BT2" s="18" t="s">
        <v>0</v>
      </c>
      <c r="BU2" s="18" t="s">
        <v>0</v>
      </c>
      <c r="BV2" s="18" t="s">
        <v>0</v>
      </c>
      <c r="BW2" s="18" t="s">
        <v>0</v>
      </c>
      <c r="BX2" s="18" t="s">
        <v>0</v>
      </c>
      <c r="BY2" s="18" t="s">
        <v>0</v>
      </c>
      <c r="BZ2" s="18" t="s">
        <v>0</v>
      </c>
      <c r="CA2" s="18">
        <v>44835</v>
      </c>
      <c r="CB2" s="18" t="s">
        <v>0</v>
      </c>
      <c r="CC2" s="18" t="s">
        <v>0</v>
      </c>
      <c r="CD2" s="18">
        <v>44866</v>
      </c>
      <c r="CE2" s="18" t="s">
        <v>0</v>
      </c>
      <c r="CF2" s="18" t="s">
        <v>0</v>
      </c>
      <c r="CG2" s="18">
        <v>44896</v>
      </c>
      <c r="CH2" s="18" t="s">
        <v>0</v>
      </c>
      <c r="CI2" s="18" t="s">
        <v>0</v>
      </c>
      <c r="CJ2" s="18">
        <v>44927</v>
      </c>
      <c r="CK2" s="18" t="s">
        <v>0</v>
      </c>
      <c r="CL2" s="18" t="s">
        <v>0</v>
      </c>
      <c r="CM2" s="18">
        <v>44958</v>
      </c>
      <c r="CN2" s="18" t="s">
        <v>0</v>
      </c>
      <c r="CO2" s="18" t="s">
        <v>0</v>
      </c>
      <c r="CP2" s="18">
        <v>44986</v>
      </c>
      <c r="CQ2" s="18" t="s">
        <v>0</v>
      </c>
      <c r="CR2" s="18" t="s">
        <v>0</v>
      </c>
      <c r="CS2" s="18">
        <v>45017</v>
      </c>
      <c r="CT2" s="18" t="s">
        <v>0</v>
      </c>
      <c r="CU2" s="18" t="s">
        <v>0</v>
      </c>
      <c r="CV2" s="18">
        <v>45047</v>
      </c>
      <c r="CW2" s="18" t="s">
        <v>0</v>
      </c>
      <c r="CX2" s="18" t="s">
        <v>0</v>
      </c>
      <c r="CY2" s="18">
        <v>45078</v>
      </c>
      <c r="CZ2" s="18" t="s">
        <v>0</v>
      </c>
      <c r="DA2" s="18" t="s">
        <v>0</v>
      </c>
      <c r="DB2" s="18">
        <v>45108</v>
      </c>
      <c r="DC2" s="18" t="s">
        <v>0</v>
      </c>
      <c r="DD2" s="18" t="s">
        <v>0</v>
      </c>
      <c r="DE2" s="18">
        <v>45139</v>
      </c>
      <c r="DF2" s="18" t="s">
        <v>0</v>
      </c>
      <c r="DG2" s="18" t="s">
        <v>0</v>
      </c>
      <c r="DH2" s="18">
        <v>45170</v>
      </c>
      <c r="DI2" s="18" t="s">
        <v>0</v>
      </c>
      <c r="DJ2" s="18" t="s">
        <v>0</v>
      </c>
      <c r="DK2" s="18">
        <v>45200</v>
      </c>
      <c r="DL2" s="18" t="s">
        <v>0</v>
      </c>
      <c r="DM2" s="18" t="s">
        <v>0</v>
      </c>
      <c r="DN2" s="18">
        <v>45231</v>
      </c>
      <c r="DO2" s="18" t="s">
        <v>0</v>
      </c>
      <c r="DP2" s="18" t="s">
        <v>0</v>
      </c>
      <c r="DQ2" s="18">
        <v>45261</v>
      </c>
      <c r="DR2" s="18" t="s">
        <v>0</v>
      </c>
      <c r="DS2" s="18" t="s">
        <v>0</v>
      </c>
      <c r="DT2" s="18">
        <v>45292</v>
      </c>
      <c r="DU2" s="18" t="s">
        <v>0</v>
      </c>
      <c r="DV2" s="18" t="s">
        <v>0</v>
      </c>
      <c r="DW2" s="18">
        <v>45323</v>
      </c>
      <c r="DX2" s="18" t="s">
        <v>0</v>
      </c>
      <c r="DY2" s="18" t="s">
        <v>0</v>
      </c>
      <c r="DZ2">
        <v>45352</v>
      </c>
      <c r="EA2" t="s">
        <v>0</v>
      </c>
      <c r="EB2" t="s">
        <v>0</v>
      </c>
    </row>
    <row r="3" spans="1:132" x14ac:dyDescent="0.2">
      <c r="B3" s="2" t="s">
        <v>1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2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3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1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2</v>
      </c>
      <c r="W3" s="2" t="s">
        <v>0</v>
      </c>
      <c r="X3" s="2" t="s">
        <v>0</v>
      </c>
      <c r="Y3" s="2" t="s">
        <v>3</v>
      </c>
      <c r="Z3" s="2" t="s">
        <v>0</v>
      </c>
      <c r="AA3" s="2" t="s">
        <v>0</v>
      </c>
      <c r="AB3" s="2" t="s">
        <v>4</v>
      </c>
      <c r="AC3" s="2" t="s">
        <v>0</v>
      </c>
      <c r="AD3" s="2" t="s">
        <v>0</v>
      </c>
      <c r="AE3" s="2" t="s">
        <v>1</v>
      </c>
      <c r="AF3" s="2" t="s">
        <v>0</v>
      </c>
      <c r="AG3" s="2" t="s">
        <v>0</v>
      </c>
      <c r="AH3" s="2" t="s">
        <v>2</v>
      </c>
      <c r="AI3" s="2" t="s">
        <v>0</v>
      </c>
      <c r="AJ3" s="2" t="s">
        <v>0</v>
      </c>
      <c r="AK3" s="2" t="s">
        <v>3</v>
      </c>
      <c r="AL3" s="2" t="s">
        <v>0</v>
      </c>
      <c r="AM3" s="2" t="s">
        <v>0</v>
      </c>
      <c r="AN3" s="2" t="s">
        <v>4</v>
      </c>
      <c r="AO3" s="2" t="s">
        <v>0</v>
      </c>
      <c r="AP3" s="2" t="s">
        <v>0</v>
      </c>
      <c r="AQ3" s="2" t="s">
        <v>1</v>
      </c>
      <c r="AR3" s="2" t="s">
        <v>0</v>
      </c>
      <c r="AS3" s="2" t="s">
        <v>0</v>
      </c>
      <c r="AT3" s="2" t="s">
        <v>2</v>
      </c>
      <c r="AU3" s="2" t="s">
        <v>0</v>
      </c>
      <c r="AV3" s="2" t="s">
        <v>0</v>
      </c>
      <c r="AW3" s="2" t="s">
        <v>3</v>
      </c>
      <c r="AX3" s="2" t="s">
        <v>0</v>
      </c>
      <c r="AY3" s="2" t="s">
        <v>0</v>
      </c>
      <c r="AZ3" s="2" t="s">
        <v>4</v>
      </c>
      <c r="BA3" s="2" t="s">
        <v>0</v>
      </c>
      <c r="BB3" s="2" t="s">
        <v>0</v>
      </c>
      <c r="BC3" s="2" t="s">
        <v>1</v>
      </c>
      <c r="BD3" s="2" t="s">
        <v>0</v>
      </c>
      <c r="BE3" s="2" t="s">
        <v>0</v>
      </c>
      <c r="BF3" s="2" t="s">
        <v>2</v>
      </c>
      <c r="BG3" s="2" t="s">
        <v>0</v>
      </c>
      <c r="BH3" s="2" t="s">
        <v>0</v>
      </c>
      <c r="BI3" s="2" t="s">
        <v>3</v>
      </c>
      <c r="BJ3" s="2" t="s">
        <v>0</v>
      </c>
      <c r="BK3" s="2" t="s">
        <v>0</v>
      </c>
      <c r="BL3" s="2" t="s">
        <v>4</v>
      </c>
      <c r="BM3" s="2" t="s">
        <v>0</v>
      </c>
      <c r="BN3" s="2" t="s">
        <v>0</v>
      </c>
      <c r="BO3" s="2" t="s">
        <v>1</v>
      </c>
      <c r="BP3" s="2" t="s">
        <v>0</v>
      </c>
      <c r="BQ3" s="2" t="s">
        <v>0</v>
      </c>
      <c r="BR3" s="2" t="s">
        <v>2</v>
      </c>
      <c r="BS3" s="2" t="s">
        <v>0</v>
      </c>
      <c r="BT3" s="2" t="s">
        <v>0</v>
      </c>
      <c r="BU3" s="2" t="s">
        <v>3</v>
      </c>
      <c r="BV3" s="2" t="s">
        <v>0</v>
      </c>
      <c r="BW3" s="2" t="s">
        <v>0</v>
      </c>
      <c r="BX3" s="2" t="s">
        <v>4</v>
      </c>
      <c r="BY3" s="2" t="s">
        <v>0</v>
      </c>
      <c r="BZ3" s="2" t="s">
        <v>0</v>
      </c>
      <c r="CA3" s="2" t="s">
        <v>5</v>
      </c>
      <c r="CB3" s="2" t="s">
        <v>0</v>
      </c>
      <c r="CC3" s="2" t="s">
        <v>0</v>
      </c>
      <c r="CD3" s="2" t="s">
        <v>5</v>
      </c>
      <c r="CE3" s="2" t="s">
        <v>0</v>
      </c>
      <c r="CF3" s="2" t="s">
        <v>0</v>
      </c>
      <c r="CG3" s="2" t="s">
        <v>5</v>
      </c>
      <c r="CH3" s="2" t="s">
        <v>0</v>
      </c>
      <c r="CI3" s="2" t="s">
        <v>0</v>
      </c>
      <c r="CJ3" s="2" t="s">
        <v>5</v>
      </c>
      <c r="CK3" s="2" t="s">
        <v>0</v>
      </c>
      <c r="CL3" s="2" t="s">
        <v>0</v>
      </c>
      <c r="CM3" s="2" t="s">
        <v>5</v>
      </c>
      <c r="CN3" s="2" t="s">
        <v>0</v>
      </c>
      <c r="CO3" s="2" t="s">
        <v>0</v>
      </c>
      <c r="CP3" s="2" t="s">
        <v>5</v>
      </c>
      <c r="CQ3" s="2" t="s">
        <v>0</v>
      </c>
      <c r="CR3" s="2" t="s">
        <v>0</v>
      </c>
      <c r="CS3" s="2" t="s">
        <v>5</v>
      </c>
      <c r="CT3" s="2" t="s">
        <v>0</v>
      </c>
      <c r="CU3" s="2" t="s">
        <v>0</v>
      </c>
      <c r="CV3" s="2" t="s">
        <v>5</v>
      </c>
      <c r="CW3" s="2" t="s">
        <v>0</v>
      </c>
      <c r="CX3" s="2" t="s">
        <v>0</v>
      </c>
      <c r="CY3" s="2" t="s">
        <v>5</v>
      </c>
      <c r="CZ3" s="2" t="s">
        <v>0</v>
      </c>
      <c r="DA3" s="2" t="s">
        <v>0</v>
      </c>
      <c r="DB3" s="2" t="s">
        <v>5</v>
      </c>
      <c r="DC3" s="2" t="s">
        <v>0</v>
      </c>
      <c r="DD3" s="2" t="s">
        <v>0</v>
      </c>
      <c r="DE3" s="2" t="s">
        <v>5</v>
      </c>
      <c r="DF3" s="2" t="s">
        <v>0</v>
      </c>
      <c r="DG3" s="2" t="s">
        <v>0</v>
      </c>
      <c r="DH3" s="2" t="s">
        <v>5</v>
      </c>
      <c r="DI3" s="2" t="s">
        <v>0</v>
      </c>
      <c r="DJ3" s="2" t="s">
        <v>0</v>
      </c>
      <c r="DK3" s="2" t="s">
        <v>5</v>
      </c>
      <c r="DL3" s="2" t="s">
        <v>0</v>
      </c>
      <c r="DM3" s="2" t="s">
        <v>0</v>
      </c>
      <c r="DN3" s="2" t="s">
        <v>5</v>
      </c>
      <c r="DO3" s="2" t="s">
        <v>0</v>
      </c>
      <c r="DP3" s="2" t="s">
        <v>0</v>
      </c>
      <c r="DQ3" s="2" t="s">
        <v>5</v>
      </c>
      <c r="DR3" s="2" t="s">
        <v>0</v>
      </c>
      <c r="DS3" s="2" t="s">
        <v>0</v>
      </c>
      <c r="DT3" s="2" t="s">
        <v>5</v>
      </c>
      <c r="DU3" s="2" t="s">
        <v>0</v>
      </c>
      <c r="DV3" s="2" t="s">
        <v>0</v>
      </c>
      <c r="DW3" s="2" t="s">
        <v>5</v>
      </c>
      <c r="DX3" s="2" t="s">
        <v>0</v>
      </c>
      <c r="DY3" s="2" t="s">
        <v>0</v>
      </c>
      <c r="DZ3" t="s">
        <v>5</v>
      </c>
      <c r="EA3" t="s">
        <v>0</v>
      </c>
      <c r="EB3" t="s">
        <v>0</v>
      </c>
    </row>
    <row r="4" spans="1:132" x14ac:dyDescent="0.2">
      <c r="A4" s="4"/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5"/>
    </row>
    <row r="5" spans="1:132" x14ac:dyDescent="0.2">
      <c r="A5" s="3" t="s">
        <v>7</v>
      </c>
      <c r="B5" s="3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6">
        <v>34</v>
      </c>
      <c r="AJ5" s="6">
        <v>35</v>
      </c>
      <c r="AK5" s="6">
        <v>36</v>
      </c>
      <c r="AL5" s="6">
        <v>37</v>
      </c>
      <c r="AM5" s="6">
        <v>38</v>
      </c>
      <c r="AN5" s="6">
        <v>39</v>
      </c>
      <c r="AO5" s="6">
        <v>40</v>
      </c>
      <c r="AP5" s="6">
        <v>41</v>
      </c>
      <c r="AQ5" s="6">
        <v>42</v>
      </c>
      <c r="AR5" s="6">
        <v>43</v>
      </c>
      <c r="AS5" s="6">
        <v>44</v>
      </c>
      <c r="AT5" s="6">
        <v>45</v>
      </c>
      <c r="AU5" s="6">
        <v>46</v>
      </c>
      <c r="AV5" s="6">
        <v>47</v>
      </c>
      <c r="AW5" s="6">
        <v>48</v>
      </c>
      <c r="AX5" s="6">
        <v>49</v>
      </c>
      <c r="AY5" s="6">
        <v>50</v>
      </c>
      <c r="AZ5" s="6">
        <v>51</v>
      </c>
      <c r="BA5" s="6">
        <v>52</v>
      </c>
      <c r="BB5" s="6">
        <v>53</v>
      </c>
      <c r="BC5" s="6">
        <v>54</v>
      </c>
      <c r="BD5" s="6">
        <v>55</v>
      </c>
      <c r="BE5" s="6">
        <v>56</v>
      </c>
      <c r="BF5" s="6">
        <v>57</v>
      </c>
      <c r="BG5" s="6">
        <v>58</v>
      </c>
      <c r="BH5" s="6">
        <v>59</v>
      </c>
      <c r="BI5" s="6">
        <v>60</v>
      </c>
      <c r="BJ5" s="6">
        <v>61</v>
      </c>
      <c r="BK5" s="6">
        <v>62</v>
      </c>
      <c r="BL5" s="6">
        <v>63</v>
      </c>
      <c r="BM5" s="6">
        <v>64</v>
      </c>
      <c r="BN5" s="6">
        <v>65</v>
      </c>
      <c r="BO5" s="6">
        <v>66</v>
      </c>
      <c r="BP5" s="6">
        <v>67</v>
      </c>
      <c r="BQ5" s="6">
        <v>68</v>
      </c>
      <c r="BR5" s="6">
        <v>69</v>
      </c>
      <c r="BS5" s="6">
        <v>70</v>
      </c>
      <c r="BT5" s="6">
        <v>71</v>
      </c>
      <c r="BU5" s="6">
        <v>72</v>
      </c>
      <c r="BV5" s="6">
        <v>73</v>
      </c>
      <c r="BW5" s="6">
        <v>74</v>
      </c>
      <c r="BX5" s="6">
        <v>75</v>
      </c>
      <c r="BY5" s="6">
        <v>76</v>
      </c>
      <c r="BZ5" s="6">
        <v>77</v>
      </c>
      <c r="CA5" s="6">
        <v>78</v>
      </c>
      <c r="CB5" s="6">
        <v>79</v>
      </c>
      <c r="CC5" s="6">
        <v>80</v>
      </c>
      <c r="CD5" s="6">
        <v>81</v>
      </c>
      <c r="CE5" s="6">
        <v>82</v>
      </c>
      <c r="CF5" s="6">
        <v>83</v>
      </c>
      <c r="CG5" s="6">
        <v>84</v>
      </c>
      <c r="CH5" s="6">
        <v>85</v>
      </c>
      <c r="CI5" s="6">
        <v>86</v>
      </c>
      <c r="CJ5" s="6">
        <v>87</v>
      </c>
      <c r="CK5" s="6">
        <v>88</v>
      </c>
      <c r="CL5" s="6">
        <v>89</v>
      </c>
      <c r="CM5" s="6">
        <v>90</v>
      </c>
      <c r="CN5" s="6">
        <v>91</v>
      </c>
      <c r="CO5" s="6">
        <v>92</v>
      </c>
      <c r="CP5" s="6">
        <v>93</v>
      </c>
      <c r="CQ5" s="6">
        <v>94</v>
      </c>
      <c r="CR5" s="6">
        <v>95</v>
      </c>
      <c r="CS5" s="6">
        <v>96</v>
      </c>
      <c r="CT5" s="6">
        <v>97</v>
      </c>
      <c r="CU5" s="6">
        <v>98</v>
      </c>
      <c r="CV5" s="6">
        <v>99</v>
      </c>
      <c r="CW5" s="6">
        <v>100</v>
      </c>
      <c r="CX5" s="6">
        <v>101</v>
      </c>
      <c r="CY5" s="6">
        <v>102</v>
      </c>
      <c r="CZ5" s="6">
        <v>103</v>
      </c>
      <c r="DA5" s="6">
        <v>104</v>
      </c>
      <c r="DB5" s="6">
        <v>105</v>
      </c>
      <c r="DC5" s="6">
        <v>106</v>
      </c>
      <c r="DD5" s="6">
        <v>107</v>
      </c>
      <c r="DE5" s="6">
        <v>108</v>
      </c>
      <c r="DF5" s="6">
        <v>109</v>
      </c>
      <c r="DG5" s="6">
        <v>110</v>
      </c>
      <c r="DH5" s="6">
        <v>111</v>
      </c>
      <c r="DI5" s="6">
        <v>112</v>
      </c>
      <c r="DJ5" s="6">
        <v>113</v>
      </c>
      <c r="DK5" s="6">
        <v>114</v>
      </c>
      <c r="DL5" s="6">
        <v>115</v>
      </c>
      <c r="DM5" s="6">
        <v>116</v>
      </c>
      <c r="DN5" s="6">
        <v>117</v>
      </c>
      <c r="DO5" s="6">
        <v>118</v>
      </c>
      <c r="DP5" s="6">
        <v>119</v>
      </c>
      <c r="DQ5" s="6">
        <v>120</v>
      </c>
      <c r="DR5" s="6">
        <v>121</v>
      </c>
      <c r="DS5" s="6">
        <v>122</v>
      </c>
      <c r="DT5" s="6">
        <v>123</v>
      </c>
      <c r="DU5" s="6">
        <v>124</v>
      </c>
      <c r="DV5" s="6">
        <v>125</v>
      </c>
      <c r="DW5" s="6">
        <v>126</v>
      </c>
      <c r="DX5" s="6">
        <v>127</v>
      </c>
      <c r="DY5" s="7">
        <v>128</v>
      </c>
      <c r="DZ5">
        <v>129</v>
      </c>
      <c r="EA5">
        <v>130</v>
      </c>
      <c r="EB5">
        <v>131</v>
      </c>
    </row>
    <row r="6" spans="1:132" x14ac:dyDescent="0.2">
      <c r="A6" s="8" t="s">
        <v>754</v>
      </c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0</v>
      </c>
      <c r="DX6" s="10">
        <v>0</v>
      </c>
      <c r="DY6" s="11">
        <v>0</v>
      </c>
      <c r="DZ6">
        <v>0</v>
      </c>
      <c r="EA6">
        <v>0</v>
      </c>
      <c r="EB6">
        <v>0</v>
      </c>
    </row>
    <row r="7" spans="1:132" x14ac:dyDescent="0.2">
      <c r="A7" s="8" t="s">
        <v>755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0</v>
      </c>
      <c r="DY7" s="11">
        <v>0</v>
      </c>
      <c r="DZ7">
        <v>0</v>
      </c>
      <c r="EA7">
        <v>0</v>
      </c>
      <c r="EB7">
        <v>0</v>
      </c>
    </row>
    <row r="8" spans="1:132" x14ac:dyDescent="0.2">
      <c r="A8" s="8" t="s">
        <v>756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0</v>
      </c>
      <c r="DY8" s="11">
        <v>0</v>
      </c>
      <c r="DZ8">
        <v>0</v>
      </c>
      <c r="EA8">
        <v>0</v>
      </c>
      <c r="EB8">
        <v>0</v>
      </c>
    </row>
    <row r="9" spans="1:132" x14ac:dyDescent="0.2">
      <c r="A9" s="8" t="s">
        <v>757</v>
      </c>
      <c r="B9" s="9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1">
        <v>0</v>
      </c>
      <c r="DZ9">
        <v>0</v>
      </c>
      <c r="EA9">
        <v>0</v>
      </c>
      <c r="EB9">
        <v>0</v>
      </c>
    </row>
    <row r="10" spans="1:132" x14ac:dyDescent="0.2">
      <c r="A10" s="8" t="s">
        <v>758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1">
        <v>0</v>
      </c>
      <c r="DZ10">
        <v>0</v>
      </c>
      <c r="EA10">
        <v>0</v>
      </c>
      <c r="EB10">
        <v>0</v>
      </c>
    </row>
    <row r="11" spans="1:132" x14ac:dyDescent="0.2">
      <c r="A11" s="8" t="s">
        <v>759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1">
        <v>0</v>
      </c>
      <c r="DZ11">
        <v>0</v>
      </c>
      <c r="EA11">
        <v>0</v>
      </c>
      <c r="EB11">
        <v>0</v>
      </c>
    </row>
    <row r="12" spans="1:132" x14ac:dyDescent="0.2">
      <c r="A12" s="8" t="s">
        <v>760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1">
        <v>0</v>
      </c>
      <c r="DZ12">
        <v>0</v>
      </c>
      <c r="EA12">
        <v>0</v>
      </c>
      <c r="EB12">
        <v>0</v>
      </c>
    </row>
    <row r="13" spans="1:132" x14ac:dyDescent="0.2">
      <c r="A13" s="8" t="s">
        <v>761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1">
        <v>0</v>
      </c>
      <c r="DZ13">
        <v>0</v>
      </c>
      <c r="EA13">
        <v>0</v>
      </c>
      <c r="EB13">
        <v>0</v>
      </c>
    </row>
    <row r="14" spans="1:132" x14ac:dyDescent="0.2">
      <c r="A14" s="8" t="s">
        <v>762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1">
        <v>0</v>
      </c>
      <c r="DZ14">
        <v>0</v>
      </c>
      <c r="EA14">
        <v>0</v>
      </c>
      <c r="EB14">
        <v>0</v>
      </c>
    </row>
    <row r="15" spans="1:132" x14ac:dyDescent="0.2">
      <c r="A15" s="8" t="s">
        <v>763</v>
      </c>
      <c r="B15" s="9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1">
        <v>0</v>
      </c>
      <c r="DZ15">
        <v>0</v>
      </c>
      <c r="EA15">
        <v>0</v>
      </c>
      <c r="EB15">
        <v>0</v>
      </c>
    </row>
    <row r="16" spans="1:132" x14ac:dyDescent="0.2">
      <c r="A16" s="8" t="s">
        <v>764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1">
        <v>0</v>
      </c>
      <c r="DZ16">
        <v>0</v>
      </c>
      <c r="EA16">
        <v>0</v>
      </c>
      <c r="EB16">
        <v>0</v>
      </c>
    </row>
    <row r="17" spans="1:132" x14ac:dyDescent="0.2">
      <c r="A17" s="8" t="s">
        <v>765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1">
        <v>0</v>
      </c>
      <c r="DZ17">
        <v>0</v>
      </c>
      <c r="EA17">
        <v>0</v>
      </c>
      <c r="EB17">
        <v>0</v>
      </c>
    </row>
    <row r="18" spans="1:132" x14ac:dyDescent="0.2">
      <c r="A18" s="8" t="s">
        <v>766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1">
        <v>0</v>
      </c>
      <c r="DZ18">
        <v>0</v>
      </c>
      <c r="EA18">
        <v>0</v>
      </c>
      <c r="EB18">
        <v>0</v>
      </c>
    </row>
    <row r="19" spans="1:132" x14ac:dyDescent="0.2">
      <c r="A19" s="8" t="s">
        <v>767</v>
      </c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1">
        <v>0</v>
      </c>
      <c r="DZ19">
        <v>0</v>
      </c>
      <c r="EA19">
        <v>0</v>
      </c>
      <c r="EB19">
        <v>0</v>
      </c>
    </row>
    <row r="20" spans="1:132" x14ac:dyDescent="0.2">
      <c r="A20" s="8" t="s">
        <v>768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1">
        <v>0</v>
      </c>
      <c r="DZ20">
        <v>0</v>
      </c>
      <c r="EA20">
        <v>0</v>
      </c>
      <c r="EB20">
        <v>0</v>
      </c>
    </row>
    <row r="21" spans="1:132" x14ac:dyDescent="0.2">
      <c r="A21" s="8" t="s">
        <v>769</v>
      </c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1">
        <v>0</v>
      </c>
      <c r="DZ21">
        <v>0</v>
      </c>
      <c r="EA21">
        <v>0</v>
      </c>
      <c r="EB21">
        <v>0</v>
      </c>
    </row>
    <row r="22" spans="1:132" x14ac:dyDescent="0.2">
      <c r="A22" s="8" t="s">
        <v>770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1">
        <v>0</v>
      </c>
      <c r="DZ22">
        <v>0</v>
      </c>
      <c r="EA22">
        <v>0</v>
      </c>
      <c r="EB22">
        <v>0</v>
      </c>
    </row>
    <row r="23" spans="1:132" x14ac:dyDescent="0.2">
      <c r="A23" s="8" t="s">
        <v>771</v>
      </c>
      <c r="B23" s="9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1">
        <v>0</v>
      </c>
      <c r="DZ23">
        <v>0</v>
      </c>
      <c r="EA23">
        <v>0</v>
      </c>
      <c r="EB23">
        <v>0</v>
      </c>
    </row>
    <row r="24" spans="1:132" x14ac:dyDescent="0.2">
      <c r="A24" s="8" t="s">
        <v>772</v>
      </c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1">
        <v>0</v>
      </c>
      <c r="DZ24">
        <v>0</v>
      </c>
      <c r="EA24">
        <v>0</v>
      </c>
      <c r="EB24">
        <v>0</v>
      </c>
    </row>
    <row r="25" spans="1:132" x14ac:dyDescent="0.2">
      <c r="A25" s="8" t="s">
        <v>773</v>
      </c>
      <c r="B25" s="9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1">
        <v>0</v>
      </c>
      <c r="DZ25">
        <v>0</v>
      </c>
      <c r="EA25">
        <v>0</v>
      </c>
      <c r="EB25">
        <v>0</v>
      </c>
    </row>
    <row r="26" spans="1:132" x14ac:dyDescent="0.2">
      <c r="A26" s="8" t="s">
        <v>774</v>
      </c>
      <c r="B26" s="9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1">
        <v>0</v>
      </c>
      <c r="DZ26">
        <v>0</v>
      </c>
      <c r="EA26">
        <v>0</v>
      </c>
      <c r="EB26">
        <v>0</v>
      </c>
    </row>
    <row r="27" spans="1:132" x14ac:dyDescent="0.2">
      <c r="A27" s="8" t="s">
        <v>775</v>
      </c>
      <c r="B27" s="9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1">
        <v>0</v>
      </c>
      <c r="DZ27">
        <v>0</v>
      </c>
      <c r="EA27">
        <v>0</v>
      </c>
      <c r="EB27">
        <v>0</v>
      </c>
    </row>
    <row r="28" spans="1:132" x14ac:dyDescent="0.2">
      <c r="A28" s="8" t="s">
        <v>776</v>
      </c>
      <c r="B28" s="9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1">
        <v>0</v>
      </c>
      <c r="DZ28">
        <v>0</v>
      </c>
      <c r="EA28">
        <v>0</v>
      </c>
      <c r="EB28">
        <v>0</v>
      </c>
    </row>
    <row r="29" spans="1:132" x14ac:dyDescent="0.2">
      <c r="A29" s="8" t="s">
        <v>777</v>
      </c>
      <c r="B29" s="9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1">
        <v>0</v>
      </c>
      <c r="DZ29">
        <v>0</v>
      </c>
      <c r="EA29">
        <v>0</v>
      </c>
      <c r="EB29">
        <v>0</v>
      </c>
    </row>
    <row r="30" spans="1:132" x14ac:dyDescent="0.2">
      <c r="A30" s="8" t="s">
        <v>778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1">
        <v>0</v>
      </c>
      <c r="DZ30">
        <v>0</v>
      </c>
      <c r="EA30">
        <v>0</v>
      </c>
      <c r="EB30">
        <v>0</v>
      </c>
    </row>
    <row r="31" spans="1:132" x14ac:dyDescent="0.2">
      <c r="A31" s="8" t="s">
        <v>779</v>
      </c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1">
        <v>0</v>
      </c>
      <c r="DZ31">
        <v>0</v>
      </c>
      <c r="EA31">
        <v>0</v>
      </c>
      <c r="EB31">
        <v>0</v>
      </c>
    </row>
    <row r="32" spans="1:132" x14ac:dyDescent="0.2">
      <c r="A32" s="8" t="s">
        <v>780</v>
      </c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1">
        <v>0</v>
      </c>
      <c r="DZ32">
        <v>0</v>
      </c>
      <c r="EA32">
        <v>0</v>
      </c>
      <c r="EB32">
        <v>0</v>
      </c>
    </row>
    <row r="33" spans="1:132" x14ac:dyDescent="0.2">
      <c r="A33" s="8" t="s">
        <v>781</v>
      </c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1">
        <v>0</v>
      </c>
      <c r="DZ33">
        <v>0</v>
      </c>
      <c r="EA33">
        <v>0</v>
      </c>
      <c r="EB33">
        <v>0</v>
      </c>
    </row>
    <row r="34" spans="1:132" x14ac:dyDescent="0.2">
      <c r="A34" s="8" t="s">
        <v>782</v>
      </c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1">
        <v>0</v>
      </c>
      <c r="DZ34">
        <v>0</v>
      </c>
      <c r="EA34">
        <v>0</v>
      </c>
      <c r="EB34">
        <v>0</v>
      </c>
    </row>
    <row r="35" spans="1:132" x14ac:dyDescent="0.2">
      <c r="A35" s="8" t="s">
        <v>783</v>
      </c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1">
        <v>0</v>
      </c>
      <c r="DZ35">
        <v>0</v>
      </c>
      <c r="EA35">
        <v>0</v>
      </c>
      <c r="EB35">
        <v>0</v>
      </c>
    </row>
    <row r="36" spans="1:132" x14ac:dyDescent="0.2">
      <c r="A36" s="8" t="s">
        <v>784</v>
      </c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1">
        <v>0</v>
      </c>
      <c r="DZ36">
        <v>0</v>
      </c>
      <c r="EA36">
        <v>0</v>
      </c>
      <c r="EB36">
        <v>0</v>
      </c>
    </row>
    <row r="37" spans="1:132" x14ac:dyDescent="0.2">
      <c r="A37" s="8" t="s">
        <v>785</v>
      </c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1">
        <v>0</v>
      </c>
      <c r="DZ37">
        <v>0</v>
      </c>
      <c r="EA37">
        <v>0</v>
      </c>
      <c r="EB37">
        <v>0</v>
      </c>
    </row>
    <row r="38" spans="1:132" x14ac:dyDescent="0.2">
      <c r="A38" s="8" t="s">
        <v>786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1">
        <v>0</v>
      </c>
      <c r="DZ38">
        <v>0</v>
      </c>
      <c r="EA38">
        <v>0</v>
      </c>
      <c r="EB38">
        <v>0</v>
      </c>
    </row>
    <row r="39" spans="1:132" x14ac:dyDescent="0.2">
      <c r="A39" s="8" t="s">
        <v>787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10">
        <v>0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1">
        <v>0</v>
      </c>
      <c r="DZ39">
        <v>0</v>
      </c>
      <c r="EA39">
        <v>0</v>
      </c>
      <c r="EB39">
        <v>0</v>
      </c>
    </row>
    <row r="40" spans="1:132" x14ac:dyDescent="0.2">
      <c r="A40" s="8" t="s">
        <v>788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1">
        <v>0</v>
      </c>
      <c r="DZ40">
        <v>0</v>
      </c>
      <c r="EA40">
        <v>0</v>
      </c>
      <c r="EB40">
        <v>0</v>
      </c>
    </row>
    <row r="41" spans="1:132" x14ac:dyDescent="0.2">
      <c r="A41" s="8" t="s">
        <v>789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1">
        <v>0</v>
      </c>
      <c r="DZ41">
        <v>0</v>
      </c>
      <c r="EA41">
        <v>0</v>
      </c>
      <c r="EB41">
        <v>0</v>
      </c>
    </row>
    <row r="42" spans="1:132" x14ac:dyDescent="0.2">
      <c r="A42" s="8" t="s">
        <v>790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1">
        <v>0</v>
      </c>
      <c r="DZ42">
        <v>0</v>
      </c>
      <c r="EA42">
        <v>0</v>
      </c>
      <c r="EB42">
        <v>0</v>
      </c>
    </row>
    <row r="43" spans="1:132" x14ac:dyDescent="0.2">
      <c r="A43" s="8" t="s">
        <v>791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1">
        <v>0</v>
      </c>
      <c r="DZ43">
        <v>0</v>
      </c>
      <c r="EA43">
        <v>0</v>
      </c>
      <c r="EB43">
        <v>0</v>
      </c>
    </row>
    <row r="44" spans="1:132" x14ac:dyDescent="0.2">
      <c r="A44" s="8" t="s">
        <v>792</v>
      </c>
      <c r="B44" s="9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1">
        <v>0</v>
      </c>
      <c r="DZ44">
        <v>0</v>
      </c>
      <c r="EA44">
        <v>0</v>
      </c>
      <c r="EB44">
        <v>0</v>
      </c>
    </row>
    <row r="45" spans="1:132" x14ac:dyDescent="0.2">
      <c r="A45" s="8" t="s">
        <v>793</v>
      </c>
      <c r="B45" s="9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1">
        <v>0</v>
      </c>
      <c r="DZ45">
        <v>0</v>
      </c>
      <c r="EA45">
        <v>0</v>
      </c>
      <c r="EB45">
        <v>0</v>
      </c>
    </row>
    <row r="46" spans="1:132" x14ac:dyDescent="0.2">
      <c r="A46" s="8" t="s">
        <v>794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1">
        <v>0</v>
      </c>
      <c r="DZ46">
        <v>0</v>
      </c>
      <c r="EA46">
        <v>0</v>
      </c>
      <c r="EB46">
        <v>0</v>
      </c>
    </row>
    <row r="47" spans="1:132" x14ac:dyDescent="0.2">
      <c r="A47" s="8" t="s">
        <v>795</v>
      </c>
      <c r="B47" s="9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10">
        <v>0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1">
        <v>0</v>
      </c>
      <c r="DZ47">
        <v>0</v>
      </c>
      <c r="EA47">
        <v>0</v>
      </c>
      <c r="EB47">
        <v>0</v>
      </c>
    </row>
    <row r="48" spans="1:132" x14ac:dyDescent="0.2">
      <c r="A48" s="8" t="s">
        <v>796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1">
        <v>0</v>
      </c>
      <c r="DZ48">
        <v>0</v>
      </c>
      <c r="EA48">
        <v>0</v>
      </c>
      <c r="EB48">
        <v>0</v>
      </c>
    </row>
    <row r="49" spans="1:132" x14ac:dyDescent="0.2">
      <c r="A49" s="8" t="s">
        <v>797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1">
        <v>0</v>
      </c>
      <c r="DZ49">
        <v>0</v>
      </c>
      <c r="EA49">
        <v>0</v>
      </c>
      <c r="EB49">
        <v>0</v>
      </c>
    </row>
    <row r="50" spans="1:132" x14ac:dyDescent="0.2">
      <c r="A50" s="8" t="s">
        <v>798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1">
        <v>0</v>
      </c>
      <c r="DZ50">
        <v>0</v>
      </c>
      <c r="EA50">
        <v>0</v>
      </c>
      <c r="EB50">
        <v>0</v>
      </c>
    </row>
    <row r="51" spans="1:132" x14ac:dyDescent="0.2">
      <c r="A51" s="8" t="s">
        <v>799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1">
        <v>0</v>
      </c>
      <c r="DZ51">
        <v>0</v>
      </c>
      <c r="EA51">
        <v>0</v>
      </c>
      <c r="EB51">
        <v>0</v>
      </c>
    </row>
    <row r="52" spans="1:132" x14ac:dyDescent="0.2">
      <c r="A52" s="8" t="s">
        <v>800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1">
        <v>0</v>
      </c>
      <c r="DZ52">
        <v>0</v>
      </c>
      <c r="EA52">
        <v>0</v>
      </c>
      <c r="EB52">
        <v>0</v>
      </c>
    </row>
    <row r="53" spans="1:132" x14ac:dyDescent="0.2">
      <c r="A53" s="8" t="s">
        <v>801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1">
        <v>0</v>
      </c>
      <c r="DZ53">
        <v>0</v>
      </c>
      <c r="EA53">
        <v>0</v>
      </c>
      <c r="EB53">
        <v>0</v>
      </c>
    </row>
    <row r="54" spans="1:132" x14ac:dyDescent="0.2">
      <c r="A54" s="8" t="s">
        <v>802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1">
        <v>0</v>
      </c>
      <c r="DZ54">
        <v>0</v>
      </c>
      <c r="EA54">
        <v>0</v>
      </c>
      <c r="EB54">
        <v>0</v>
      </c>
    </row>
    <row r="55" spans="1:132" x14ac:dyDescent="0.2">
      <c r="A55" s="8" t="s">
        <v>803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1">
        <v>0</v>
      </c>
      <c r="DZ55">
        <v>0</v>
      </c>
      <c r="EA55">
        <v>0</v>
      </c>
      <c r="EB55">
        <v>0</v>
      </c>
    </row>
    <row r="56" spans="1:132" x14ac:dyDescent="0.2">
      <c r="A56" s="8" t="s">
        <v>804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1">
        <v>0</v>
      </c>
      <c r="DZ56">
        <v>0</v>
      </c>
      <c r="EA56">
        <v>0</v>
      </c>
      <c r="EB56">
        <v>0</v>
      </c>
    </row>
    <row r="57" spans="1:132" x14ac:dyDescent="0.2">
      <c r="A57" s="8" t="s">
        <v>805</v>
      </c>
      <c r="B57" s="9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10">
        <v>0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1">
        <v>0</v>
      </c>
      <c r="DZ57">
        <v>0</v>
      </c>
      <c r="EA57">
        <v>0</v>
      </c>
      <c r="EB57">
        <v>0</v>
      </c>
    </row>
    <row r="58" spans="1:132" x14ac:dyDescent="0.2">
      <c r="A58" s="8" t="s">
        <v>806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1">
        <v>0</v>
      </c>
      <c r="DZ58">
        <v>0</v>
      </c>
      <c r="EA58">
        <v>0</v>
      </c>
      <c r="EB58">
        <v>0</v>
      </c>
    </row>
    <row r="59" spans="1:132" x14ac:dyDescent="0.2">
      <c r="A59" s="8" t="s">
        <v>807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1">
        <v>0</v>
      </c>
      <c r="DZ59">
        <v>0</v>
      </c>
      <c r="EA59">
        <v>0</v>
      </c>
      <c r="EB59">
        <v>0</v>
      </c>
    </row>
    <row r="60" spans="1:132" x14ac:dyDescent="0.2">
      <c r="A60" s="8" t="s">
        <v>808</v>
      </c>
      <c r="B60" s="9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1">
        <v>0</v>
      </c>
      <c r="DZ60">
        <v>0</v>
      </c>
      <c r="EA60">
        <v>0</v>
      </c>
      <c r="EB60">
        <v>0</v>
      </c>
    </row>
    <row r="61" spans="1:132" x14ac:dyDescent="0.2">
      <c r="A61" s="8" t="s">
        <v>809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1">
        <v>0</v>
      </c>
      <c r="DZ61">
        <v>0</v>
      </c>
      <c r="EA61">
        <v>0</v>
      </c>
      <c r="EB61">
        <v>0</v>
      </c>
    </row>
    <row r="62" spans="1:132" x14ac:dyDescent="0.2">
      <c r="A62" s="8" t="s">
        <v>810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1">
        <v>0</v>
      </c>
      <c r="DZ62">
        <v>0</v>
      </c>
      <c r="EA62">
        <v>0</v>
      </c>
      <c r="EB62">
        <v>0</v>
      </c>
    </row>
    <row r="63" spans="1:132" x14ac:dyDescent="0.2">
      <c r="A63" s="8" t="s">
        <v>811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1">
        <v>0</v>
      </c>
      <c r="DZ63">
        <v>0</v>
      </c>
      <c r="EA63">
        <v>0</v>
      </c>
      <c r="EB63">
        <v>0</v>
      </c>
    </row>
    <row r="64" spans="1:132" x14ac:dyDescent="0.2">
      <c r="A64" s="8" t="s">
        <v>812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1">
        <v>0</v>
      </c>
      <c r="DZ64">
        <v>0</v>
      </c>
      <c r="EA64">
        <v>0</v>
      </c>
      <c r="EB64">
        <v>0</v>
      </c>
    </row>
    <row r="65" spans="1:132" x14ac:dyDescent="0.2">
      <c r="A65" s="8" t="s">
        <v>813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1">
        <v>0</v>
      </c>
      <c r="DZ65">
        <v>0</v>
      </c>
      <c r="EA65">
        <v>0</v>
      </c>
      <c r="EB65">
        <v>0</v>
      </c>
    </row>
    <row r="66" spans="1:132" x14ac:dyDescent="0.2">
      <c r="A66" s="8" t="s">
        <v>814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10">
        <v>0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1">
        <v>0</v>
      </c>
      <c r="DZ66">
        <v>0</v>
      </c>
      <c r="EA66">
        <v>0</v>
      </c>
      <c r="EB66">
        <v>0</v>
      </c>
    </row>
    <row r="67" spans="1:132" x14ac:dyDescent="0.2">
      <c r="A67" s="8" t="s">
        <v>815</v>
      </c>
      <c r="B67" s="9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1">
        <v>0</v>
      </c>
      <c r="DZ67">
        <v>0</v>
      </c>
      <c r="EA67">
        <v>0</v>
      </c>
      <c r="EB67">
        <v>0</v>
      </c>
    </row>
    <row r="68" spans="1:132" x14ac:dyDescent="0.2">
      <c r="A68" s="8" t="s">
        <v>816</v>
      </c>
      <c r="B68" s="9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1">
        <v>0</v>
      </c>
      <c r="DZ68">
        <v>0</v>
      </c>
      <c r="EA68">
        <v>0</v>
      </c>
      <c r="EB68">
        <v>0</v>
      </c>
    </row>
    <row r="69" spans="1:132" x14ac:dyDescent="0.2">
      <c r="A69" s="8" t="s">
        <v>817</v>
      </c>
      <c r="B69" s="9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1">
        <v>0</v>
      </c>
      <c r="DZ69">
        <v>0</v>
      </c>
      <c r="EA69">
        <v>0</v>
      </c>
      <c r="EB69">
        <v>0</v>
      </c>
    </row>
    <row r="70" spans="1:132" x14ac:dyDescent="0.2">
      <c r="A70" s="8" t="s">
        <v>818</v>
      </c>
      <c r="B70" s="9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10">
        <v>0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1">
        <v>0</v>
      </c>
      <c r="DZ70">
        <v>0</v>
      </c>
      <c r="EA70">
        <v>0</v>
      </c>
      <c r="EB70">
        <v>0</v>
      </c>
    </row>
    <row r="71" spans="1:132" x14ac:dyDescent="0.2">
      <c r="A71" s="8" t="s">
        <v>819</v>
      </c>
      <c r="B71" s="9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1">
        <v>0</v>
      </c>
      <c r="DZ71">
        <v>0</v>
      </c>
      <c r="EA71">
        <v>0</v>
      </c>
      <c r="EB71">
        <v>0</v>
      </c>
    </row>
    <row r="72" spans="1:132" x14ac:dyDescent="0.2">
      <c r="A72" s="8" t="s">
        <v>820</v>
      </c>
      <c r="B72" s="9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1">
        <v>0</v>
      </c>
      <c r="DZ72">
        <v>0</v>
      </c>
      <c r="EA72">
        <v>0</v>
      </c>
      <c r="EB72">
        <v>0</v>
      </c>
    </row>
    <row r="73" spans="1:132" x14ac:dyDescent="0.2">
      <c r="A73" s="8" t="s">
        <v>821</v>
      </c>
      <c r="B73" s="9">
        <v>38.53</v>
      </c>
      <c r="C73" s="10">
        <v>38.53</v>
      </c>
      <c r="D73" s="10">
        <v>38.53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0</v>
      </c>
      <c r="DX73" s="10">
        <v>0</v>
      </c>
      <c r="DY73" s="11">
        <v>0</v>
      </c>
      <c r="DZ73">
        <v>0</v>
      </c>
      <c r="EA73">
        <v>0</v>
      </c>
      <c r="EB73">
        <v>0</v>
      </c>
    </row>
    <row r="74" spans="1:132" x14ac:dyDescent="0.2">
      <c r="A74" s="8" t="s">
        <v>822</v>
      </c>
      <c r="B74" s="9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1">
        <v>0</v>
      </c>
      <c r="DZ74">
        <v>0</v>
      </c>
      <c r="EA74">
        <v>0</v>
      </c>
      <c r="EB74">
        <v>0</v>
      </c>
    </row>
    <row r="75" spans="1:132" x14ac:dyDescent="0.2">
      <c r="A75" s="8" t="s">
        <v>823</v>
      </c>
      <c r="B75" s="9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1">
        <v>0</v>
      </c>
      <c r="DZ75">
        <v>0</v>
      </c>
      <c r="EA75">
        <v>0</v>
      </c>
      <c r="EB75">
        <v>0</v>
      </c>
    </row>
    <row r="76" spans="1:132" x14ac:dyDescent="0.2">
      <c r="A76" s="8" t="s">
        <v>824</v>
      </c>
      <c r="B76" s="9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1">
        <v>0</v>
      </c>
      <c r="DZ76">
        <v>0</v>
      </c>
      <c r="EA76">
        <v>0</v>
      </c>
      <c r="EB76">
        <v>0</v>
      </c>
    </row>
    <row r="77" spans="1:132" x14ac:dyDescent="0.2">
      <c r="A77" s="8" t="s">
        <v>825</v>
      </c>
      <c r="B77" s="9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10">
        <v>0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10">
        <v>0</v>
      </c>
      <c r="DW77" s="10">
        <v>0</v>
      </c>
      <c r="DX77" s="10">
        <v>0</v>
      </c>
      <c r="DY77" s="11">
        <v>0</v>
      </c>
      <c r="DZ77">
        <v>0</v>
      </c>
      <c r="EA77">
        <v>0</v>
      </c>
      <c r="EB77">
        <v>0</v>
      </c>
    </row>
    <row r="78" spans="1:132" x14ac:dyDescent="0.2">
      <c r="A78" s="8" t="s">
        <v>826</v>
      </c>
      <c r="B78" s="9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10">
        <v>0</v>
      </c>
      <c r="DW78" s="10">
        <v>0</v>
      </c>
      <c r="DX78" s="10">
        <v>0</v>
      </c>
      <c r="DY78" s="11">
        <v>0</v>
      </c>
      <c r="DZ78">
        <v>0</v>
      </c>
      <c r="EA78">
        <v>0</v>
      </c>
      <c r="EB78">
        <v>0</v>
      </c>
    </row>
    <row r="79" spans="1:132" x14ac:dyDescent="0.2">
      <c r="A79" s="8" t="s">
        <v>827</v>
      </c>
      <c r="B79" s="9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10">
        <v>0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10">
        <v>0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10">
        <v>0</v>
      </c>
      <c r="DW79" s="10">
        <v>0</v>
      </c>
      <c r="DX79" s="10">
        <v>0</v>
      </c>
      <c r="DY79" s="11">
        <v>0</v>
      </c>
      <c r="DZ79">
        <v>0</v>
      </c>
      <c r="EA79">
        <v>0</v>
      </c>
      <c r="EB79">
        <v>0</v>
      </c>
    </row>
    <row r="80" spans="1:132" x14ac:dyDescent="0.2">
      <c r="A80" s="8" t="s">
        <v>828</v>
      </c>
      <c r="B80" s="9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1.55</v>
      </c>
      <c r="AF80" s="10">
        <v>0.77</v>
      </c>
      <c r="AG80" s="10">
        <v>0.77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1.65</v>
      </c>
      <c r="AO80" s="10">
        <v>1.65</v>
      </c>
      <c r="AP80" s="10">
        <v>1.65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0</v>
      </c>
      <c r="DX80" s="10">
        <v>0</v>
      </c>
      <c r="DY80" s="11">
        <v>0</v>
      </c>
      <c r="DZ80">
        <v>0</v>
      </c>
      <c r="EA80">
        <v>0</v>
      </c>
      <c r="EB80">
        <v>0</v>
      </c>
    </row>
    <row r="81" spans="1:132" x14ac:dyDescent="0.2">
      <c r="A81" s="8" t="s">
        <v>829</v>
      </c>
      <c r="B81" s="9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10">
        <v>0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10">
        <v>0</v>
      </c>
      <c r="DW81" s="10">
        <v>0</v>
      </c>
      <c r="DX81" s="10">
        <v>0</v>
      </c>
      <c r="DY81" s="11">
        <v>0</v>
      </c>
      <c r="DZ81">
        <v>0</v>
      </c>
      <c r="EA81">
        <v>0</v>
      </c>
      <c r="EB81">
        <v>0</v>
      </c>
    </row>
    <row r="82" spans="1:132" x14ac:dyDescent="0.2">
      <c r="A82" s="8" t="s">
        <v>830</v>
      </c>
      <c r="B82" s="9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0</v>
      </c>
      <c r="DY82" s="11">
        <v>0</v>
      </c>
      <c r="DZ82">
        <v>0</v>
      </c>
      <c r="EA82">
        <v>0</v>
      </c>
      <c r="EB82">
        <v>0</v>
      </c>
    </row>
    <row r="83" spans="1:132" x14ac:dyDescent="0.2">
      <c r="A83" s="8" t="s">
        <v>831</v>
      </c>
      <c r="B83" s="9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10">
        <v>0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10">
        <v>0</v>
      </c>
      <c r="DW83" s="10">
        <v>0</v>
      </c>
      <c r="DX83" s="10">
        <v>0</v>
      </c>
      <c r="DY83" s="11">
        <v>0</v>
      </c>
      <c r="DZ83">
        <v>0</v>
      </c>
      <c r="EA83">
        <v>0</v>
      </c>
      <c r="EB83">
        <v>0</v>
      </c>
    </row>
    <row r="84" spans="1:132" x14ac:dyDescent="0.2">
      <c r="A84" s="8" t="s">
        <v>832</v>
      </c>
      <c r="B84" s="9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0</v>
      </c>
      <c r="DY84" s="11">
        <v>0</v>
      </c>
      <c r="DZ84">
        <v>0</v>
      </c>
      <c r="EA84">
        <v>0</v>
      </c>
      <c r="EB84">
        <v>0</v>
      </c>
    </row>
    <row r="85" spans="1:132" x14ac:dyDescent="0.2">
      <c r="A85" s="8" t="s">
        <v>833</v>
      </c>
      <c r="B85" s="9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0</v>
      </c>
      <c r="DY85" s="11">
        <v>0</v>
      </c>
      <c r="DZ85">
        <v>0</v>
      </c>
      <c r="EA85">
        <v>0</v>
      </c>
      <c r="EB85">
        <v>0</v>
      </c>
    </row>
    <row r="86" spans="1:132" x14ac:dyDescent="0.2">
      <c r="A86" s="8" t="s">
        <v>834</v>
      </c>
      <c r="B86" s="9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10">
        <v>0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10">
        <v>0</v>
      </c>
      <c r="DW86" s="10">
        <v>0</v>
      </c>
      <c r="DX86" s="10">
        <v>0</v>
      </c>
      <c r="DY86" s="11">
        <v>0</v>
      </c>
      <c r="DZ86">
        <v>0</v>
      </c>
      <c r="EA86">
        <v>0</v>
      </c>
      <c r="EB86">
        <v>0</v>
      </c>
    </row>
    <row r="87" spans="1:132" x14ac:dyDescent="0.2">
      <c r="A87" s="8" t="s">
        <v>835</v>
      </c>
      <c r="B87" s="9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10">
        <v>0</v>
      </c>
      <c r="DW87" s="10">
        <v>0</v>
      </c>
      <c r="DX87" s="10">
        <v>0</v>
      </c>
      <c r="DY87" s="11">
        <v>0</v>
      </c>
      <c r="DZ87">
        <v>0</v>
      </c>
      <c r="EA87">
        <v>0</v>
      </c>
      <c r="EB87">
        <v>0</v>
      </c>
    </row>
    <row r="88" spans="1:132" x14ac:dyDescent="0.2">
      <c r="A88" s="8" t="s">
        <v>836</v>
      </c>
      <c r="B88" s="9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9.85</v>
      </c>
      <c r="M88" s="10">
        <v>9.85</v>
      </c>
      <c r="N88" s="10">
        <v>9.85</v>
      </c>
      <c r="O88" s="10">
        <v>9.85</v>
      </c>
      <c r="P88" s="10">
        <v>23.35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0.36</v>
      </c>
      <c r="AO88" s="10">
        <v>0.36</v>
      </c>
      <c r="AP88" s="10">
        <v>0.36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10">
        <v>0</v>
      </c>
      <c r="DW88" s="10">
        <v>0</v>
      </c>
      <c r="DX88" s="10">
        <v>0</v>
      </c>
      <c r="DY88" s="11">
        <v>0</v>
      </c>
      <c r="DZ88">
        <v>0</v>
      </c>
      <c r="EA88">
        <v>0</v>
      </c>
      <c r="EB88">
        <v>0</v>
      </c>
    </row>
    <row r="89" spans="1:132" x14ac:dyDescent="0.2">
      <c r="A89" s="8" t="s">
        <v>837</v>
      </c>
      <c r="B89" s="9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6.43</v>
      </c>
      <c r="AF89" s="10">
        <v>5.19</v>
      </c>
      <c r="AG89" s="10">
        <v>6.43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2.46</v>
      </c>
      <c r="AO89" s="10">
        <v>2.46</v>
      </c>
      <c r="AP89" s="10">
        <v>2.46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0</v>
      </c>
      <c r="DY89" s="11">
        <v>0</v>
      </c>
      <c r="DZ89">
        <v>0</v>
      </c>
      <c r="EA89">
        <v>0</v>
      </c>
      <c r="EB89">
        <v>0</v>
      </c>
    </row>
    <row r="90" spans="1:132" x14ac:dyDescent="0.2">
      <c r="A90" s="8" t="s">
        <v>838</v>
      </c>
      <c r="B90" s="9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10">
        <v>0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10">
        <v>0</v>
      </c>
      <c r="DW90" s="10">
        <v>0</v>
      </c>
      <c r="DX90" s="10">
        <v>0</v>
      </c>
      <c r="DY90" s="11">
        <v>0</v>
      </c>
      <c r="DZ90">
        <v>0</v>
      </c>
      <c r="EA90">
        <v>0</v>
      </c>
      <c r="EB90">
        <v>0</v>
      </c>
    </row>
    <row r="91" spans="1:132" x14ac:dyDescent="0.2">
      <c r="A91" s="8" t="s">
        <v>839</v>
      </c>
      <c r="B91" s="9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10">
        <v>0</v>
      </c>
      <c r="DW91" s="10">
        <v>0</v>
      </c>
      <c r="DX91" s="10">
        <v>0</v>
      </c>
      <c r="DY91" s="11">
        <v>0</v>
      </c>
      <c r="DZ91">
        <v>0</v>
      </c>
      <c r="EA91">
        <v>0</v>
      </c>
      <c r="EB91">
        <v>0</v>
      </c>
    </row>
    <row r="92" spans="1:132" x14ac:dyDescent="0.2">
      <c r="A92" s="8" t="s">
        <v>840</v>
      </c>
      <c r="B92" s="9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10">
        <v>0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10">
        <v>0</v>
      </c>
      <c r="DW92" s="10">
        <v>0</v>
      </c>
      <c r="DX92" s="10">
        <v>0</v>
      </c>
      <c r="DY92" s="11">
        <v>0</v>
      </c>
      <c r="DZ92">
        <v>0</v>
      </c>
      <c r="EA92">
        <v>0</v>
      </c>
      <c r="EB92">
        <v>0</v>
      </c>
    </row>
    <row r="93" spans="1:132" x14ac:dyDescent="0.2">
      <c r="A93" s="8" t="s">
        <v>841</v>
      </c>
      <c r="B93" s="9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0</v>
      </c>
      <c r="DX93" s="10">
        <v>0</v>
      </c>
      <c r="DY93" s="11">
        <v>0</v>
      </c>
      <c r="DZ93">
        <v>0</v>
      </c>
      <c r="EA93">
        <v>0</v>
      </c>
      <c r="EB93">
        <v>0</v>
      </c>
    </row>
    <row r="94" spans="1:132" x14ac:dyDescent="0.2">
      <c r="A94" s="8" t="s">
        <v>842</v>
      </c>
      <c r="B94" s="9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0</v>
      </c>
      <c r="DX94" s="10">
        <v>0</v>
      </c>
      <c r="DY94" s="11">
        <v>0</v>
      </c>
      <c r="DZ94">
        <v>0</v>
      </c>
      <c r="EA94">
        <v>0</v>
      </c>
      <c r="EB94">
        <v>0</v>
      </c>
    </row>
    <row r="95" spans="1:132" x14ac:dyDescent="0.2">
      <c r="A95" s="8" t="s">
        <v>843</v>
      </c>
      <c r="B95" s="9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1">
        <v>0</v>
      </c>
      <c r="DZ95">
        <v>0</v>
      </c>
      <c r="EA95">
        <v>0</v>
      </c>
      <c r="EB95">
        <v>0</v>
      </c>
    </row>
    <row r="96" spans="1:132" x14ac:dyDescent="0.2">
      <c r="A96" s="8" t="s">
        <v>844</v>
      </c>
      <c r="B96" s="9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10">
        <v>0</v>
      </c>
      <c r="DW96" s="10">
        <v>0</v>
      </c>
      <c r="DX96" s="10">
        <v>0</v>
      </c>
      <c r="DY96" s="11">
        <v>0</v>
      </c>
      <c r="DZ96">
        <v>0</v>
      </c>
      <c r="EA96">
        <v>0</v>
      </c>
      <c r="EB96">
        <v>0</v>
      </c>
    </row>
    <row r="97" spans="1:132" x14ac:dyDescent="0.2">
      <c r="A97" s="8" t="s">
        <v>845</v>
      </c>
      <c r="B97" s="9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10">
        <v>0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0</v>
      </c>
      <c r="DY97" s="11">
        <v>0</v>
      </c>
      <c r="DZ97">
        <v>0</v>
      </c>
      <c r="EA97">
        <v>0</v>
      </c>
      <c r="EB97">
        <v>0</v>
      </c>
    </row>
    <row r="98" spans="1:132" x14ac:dyDescent="0.2">
      <c r="A98" s="8" t="s">
        <v>846</v>
      </c>
      <c r="B98" s="9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>
        <v>0</v>
      </c>
      <c r="DX98" s="10">
        <v>0</v>
      </c>
      <c r="DY98" s="11">
        <v>0</v>
      </c>
      <c r="DZ98">
        <v>0</v>
      </c>
      <c r="EA98">
        <v>0</v>
      </c>
      <c r="EB98">
        <v>0</v>
      </c>
    </row>
    <row r="99" spans="1:132" x14ac:dyDescent="0.2">
      <c r="A99" s="8" t="s">
        <v>847</v>
      </c>
      <c r="B99" s="9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0</v>
      </c>
      <c r="DY99" s="11">
        <v>0</v>
      </c>
      <c r="DZ99">
        <v>0</v>
      </c>
      <c r="EA99">
        <v>0</v>
      </c>
      <c r="EB99">
        <v>0</v>
      </c>
    </row>
    <row r="100" spans="1:132" x14ac:dyDescent="0.2">
      <c r="A100" s="8" t="s">
        <v>848</v>
      </c>
      <c r="B100" s="9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0</v>
      </c>
      <c r="DY100" s="11">
        <v>0</v>
      </c>
      <c r="DZ100">
        <v>0</v>
      </c>
      <c r="EA100">
        <v>0</v>
      </c>
      <c r="EB100">
        <v>0</v>
      </c>
    </row>
    <row r="101" spans="1:132" x14ac:dyDescent="0.2">
      <c r="A101" s="8" t="s">
        <v>849</v>
      </c>
      <c r="B101" s="9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10">
        <v>0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10">
        <v>0</v>
      </c>
      <c r="DW101" s="10">
        <v>0</v>
      </c>
      <c r="DX101" s="10">
        <v>0</v>
      </c>
      <c r="DY101" s="11">
        <v>0</v>
      </c>
      <c r="DZ101">
        <v>0</v>
      </c>
      <c r="EA101">
        <v>0</v>
      </c>
      <c r="EB101">
        <v>0</v>
      </c>
    </row>
    <row r="102" spans="1:132" x14ac:dyDescent="0.2">
      <c r="A102" s="8" t="s">
        <v>850</v>
      </c>
      <c r="B102" s="9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10">
        <v>0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10">
        <v>0</v>
      </c>
      <c r="DW102" s="10">
        <v>0</v>
      </c>
      <c r="DX102" s="10">
        <v>0</v>
      </c>
      <c r="DY102" s="11">
        <v>0</v>
      </c>
      <c r="DZ102">
        <v>0</v>
      </c>
      <c r="EA102">
        <v>0</v>
      </c>
      <c r="EB102">
        <v>0</v>
      </c>
    </row>
    <row r="103" spans="1:132" x14ac:dyDescent="0.2">
      <c r="A103" s="8" t="s">
        <v>851</v>
      </c>
      <c r="B103" s="9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10">
        <v>0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10">
        <v>0</v>
      </c>
      <c r="DW103" s="10">
        <v>0</v>
      </c>
      <c r="DX103" s="10">
        <v>0</v>
      </c>
      <c r="DY103" s="11">
        <v>0</v>
      </c>
      <c r="DZ103">
        <v>0</v>
      </c>
      <c r="EA103">
        <v>0</v>
      </c>
      <c r="EB103">
        <v>0</v>
      </c>
    </row>
    <row r="104" spans="1:132" x14ac:dyDescent="0.2">
      <c r="A104" s="8" t="s">
        <v>852</v>
      </c>
      <c r="B104" s="9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0</v>
      </c>
      <c r="DY104" s="11">
        <v>0</v>
      </c>
      <c r="DZ104">
        <v>0</v>
      </c>
      <c r="EA104">
        <v>0</v>
      </c>
      <c r="EB104">
        <v>0</v>
      </c>
    </row>
    <row r="105" spans="1:132" x14ac:dyDescent="0.2">
      <c r="A105" s="8" t="s">
        <v>853</v>
      </c>
      <c r="B105" s="9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10">
        <v>0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0</v>
      </c>
      <c r="DX105" s="10">
        <v>0</v>
      </c>
      <c r="DY105" s="11">
        <v>0</v>
      </c>
      <c r="DZ105">
        <v>0</v>
      </c>
      <c r="EA105">
        <v>0</v>
      </c>
      <c r="EB105">
        <v>0</v>
      </c>
    </row>
    <row r="106" spans="1:132" x14ac:dyDescent="0.2">
      <c r="A106" s="8" t="s">
        <v>854</v>
      </c>
      <c r="B106" s="9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1">
        <v>0</v>
      </c>
      <c r="DZ106">
        <v>0</v>
      </c>
      <c r="EA106">
        <v>0</v>
      </c>
      <c r="EB106">
        <v>0</v>
      </c>
    </row>
    <row r="107" spans="1:132" x14ac:dyDescent="0.2">
      <c r="A107" s="8" t="s">
        <v>855</v>
      </c>
      <c r="B107" s="9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0</v>
      </c>
      <c r="DX107" s="10">
        <v>0</v>
      </c>
      <c r="DY107" s="11">
        <v>0</v>
      </c>
      <c r="DZ107">
        <v>0</v>
      </c>
      <c r="EA107">
        <v>0</v>
      </c>
      <c r="EB107">
        <v>0</v>
      </c>
    </row>
    <row r="108" spans="1:132" x14ac:dyDescent="0.2">
      <c r="A108" s="8" t="s">
        <v>856</v>
      </c>
      <c r="B108" s="9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0</v>
      </c>
      <c r="DY108" s="11">
        <v>0</v>
      </c>
      <c r="DZ108">
        <v>0</v>
      </c>
      <c r="EA108">
        <v>0</v>
      </c>
      <c r="EB108">
        <v>0</v>
      </c>
    </row>
    <row r="109" spans="1:132" x14ac:dyDescent="0.2">
      <c r="A109" s="8" t="s">
        <v>857</v>
      </c>
      <c r="B109" s="9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1">
        <v>0</v>
      </c>
      <c r="DZ109">
        <v>0</v>
      </c>
      <c r="EA109">
        <v>0</v>
      </c>
      <c r="EB109">
        <v>0</v>
      </c>
    </row>
    <row r="110" spans="1:132" x14ac:dyDescent="0.2">
      <c r="A110" s="8" t="s">
        <v>858</v>
      </c>
      <c r="B110" s="9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1">
        <v>0</v>
      </c>
      <c r="DZ110">
        <v>0</v>
      </c>
      <c r="EA110">
        <v>0</v>
      </c>
      <c r="EB110">
        <v>0</v>
      </c>
    </row>
    <row r="111" spans="1:132" x14ac:dyDescent="0.2">
      <c r="A111" s="8" t="s">
        <v>859</v>
      </c>
      <c r="B111" s="9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10">
        <v>0</v>
      </c>
      <c r="DW111" s="10">
        <v>0</v>
      </c>
      <c r="DX111" s="10">
        <v>0</v>
      </c>
      <c r="DY111" s="11">
        <v>0</v>
      </c>
      <c r="DZ111">
        <v>0</v>
      </c>
      <c r="EA111">
        <v>0</v>
      </c>
      <c r="EB111">
        <v>0</v>
      </c>
    </row>
    <row r="112" spans="1:132" x14ac:dyDescent="0.2">
      <c r="A112" s="8" t="s">
        <v>860</v>
      </c>
      <c r="B112" s="9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0</v>
      </c>
      <c r="DX112" s="10">
        <v>0</v>
      </c>
      <c r="DY112" s="11">
        <v>0</v>
      </c>
      <c r="DZ112">
        <v>0</v>
      </c>
      <c r="EA112">
        <v>0</v>
      </c>
      <c r="EB112">
        <v>0</v>
      </c>
    </row>
    <row r="113" spans="1:132" x14ac:dyDescent="0.2">
      <c r="A113" s="8" t="s">
        <v>861</v>
      </c>
      <c r="B113" s="9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10">
        <v>0</v>
      </c>
      <c r="DW113" s="10">
        <v>0</v>
      </c>
      <c r="DX113" s="10">
        <v>0</v>
      </c>
      <c r="DY113" s="11">
        <v>0</v>
      </c>
      <c r="DZ113">
        <v>0</v>
      </c>
      <c r="EA113">
        <v>0</v>
      </c>
      <c r="EB113">
        <v>0</v>
      </c>
    </row>
    <row r="114" spans="1:132" x14ac:dyDescent="0.2">
      <c r="A114" s="8" t="s">
        <v>862</v>
      </c>
      <c r="B114" s="9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0</v>
      </c>
      <c r="DX114" s="10">
        <v>0</v>
      </c>
      <c r="DY114" s="11">
        <v>0</v>
      </c>
      <c r="DZ114">
        <v>0</v>
      </c>
      <c r="EA114">
        <v>0</v>
      </c>
      <c r="EB114">
        <v>0</v>
      </c>
    </row>
    <row r="115" spans="1:132" x14ac:dyDescent="0.2">
      <c r="A115" s="8" t="s">
        <v>863</v>
      </c>
      <c r="B115" s="9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0</v>
      </c>
      <c r="DY115" s="11">
        <v>0</v>
      </c>
      <c r="DZ115">
        <v>0</v>
      </c>
      <c r="EA115">
        <v>0</v>
      </c>
      <c r="EB115">
        <v>0</v>
      </c>
    </row>
    <row r="116" spans="1:132" x14ac:dyDescent="0.2">
      <c r="A116" s="8" t="s">
        <v>864</v>
      </c>
      <c r="B116" s="9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0</v>
      </c>
      <c r="DR116" s="10">
        <v>0</v>
      </c>
      <c r="DS116" s="10">
        <v>0</v>
      </c>
      <c r="DT116" s="10">
        <v>0</v>
      </c>
      <c r="DU116" s="10">
        <v>0</v>
      </c>
      <c r="DV116" s="10">
        <v>0</v>
      </c>
      <c r="DW116" s="10">
        <v>0</v>
      </c>
      <c r="DX116" s="10">
        <v>0</v>
      </c>
      <c r="DY116" s="11">
        <v>0</v>
      </c>
      <c r="DZ116">
        <v>0</v>
      </c>
      <c r="EA116">
        <v>0</v>
      </c>
      <c r="EB116">
        <v>0</v>
      </c>
    </row>
    <row r="117" spans="1:132" x14ac:dyDescent="0.2">
      <c r="A117" s="8" t="s">
        <v>865</v>
      </c>
      <c r="B117" s="9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1">
        <v>0</v>
      </c>
      <c r="DZ117">
        <v>0</v>
      </c>
      <c r="EA117">
        <v>0</v>
      </c>
      <c r="EB117">
        <v>0</v>
      </c>
    </row>
    <row r="118" spans="1:132" x14ac:dyDescent="0.2">
      <c r="A118" s="8" t="s">
        <v>866</v>
      </c>
      <c r="B118" s="9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0</v>
      </c>
      <c r="DX118" s="10">
        <v>0</v>
      </c>
      <c r="DY118" s="11">
        <v>0</v>
      </c>
      <c r="DZ118">
        <v>0</v>
      </c>
      <c r="EA118">
        <v>0</v>
      </c>
      <c r="EB118">
        <v>0</v>
      </c>
    </row>
    <row r="119" spans="1:132" x14ac:dyDescent="0.2">
      <c r="A119" s="8" t="s">
        <v>867</v>
      </c>
      <c r="B119" s="9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10">
        <v>0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>
        <v>0</v>
      </c>
      <c r="DX119" s="10">
        <v>0</v>
      </c>
      <c r="DY119" s="11">
        <v>0</v>
      </c>
      <c r="DZ119">
        <v>0</v>
      </c>
      <c r="EA119">
        <v>0</v>
      </c>
      <c r="EB119">
        <v>0</v>
      </c>
    </row>
    <row r="120" spans="1:132" x14ac:dyDescent="0.2">
      <c r="A120" s="8" t="s">
        <v>868</v>
      </c>
      <c r="B120" s="9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0</v>
      </c>
      <c r="DX120" s="10">
        <v>0</v>
      </c>
      <c r="DY120" s="11">
        <v>0</v>
      </c>
      <c r="DZ120">
        <v>0</v>
      </c>
      <c r="EA120">
        <v>0</v>
      </c>
      <c r="EB120">
        <v>0</v>
      </c>
    </row>
    <row r="121" spans="1:132" x14ac:dyDescent="0.2">
      <c r="A121" s="8" t="s">
        <v>869</v>
      </c>
      <c r="B121" s="9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0</v>
      </c>
      <c r="DY121" s="11">
        <v>0</v>
      </c>
      <c r="DZ121">
        <v>0</v>
      </c>
      <c r="EA121">
        <v>0</v>
      </c>
      <c r="EB121">
        <v>0</v>
      </c>
    </row>
    <row r="122" spans="1:132" x14ac:dyDescent="0.2">
      <c r="A122" s="8" t="s">
        <v>870</v>
      </c>
      <c r="B122" s="9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0</v>
      </c>
      <c r="DY122" s="11">
        <v>0</v>
      </c>
      <c r="DZ122">
        <v>0</v>
      </c>
      <c r="EA122">
        <v>0</v>
      </c>
      <c r="EB122">
        <v>0</v>
      </c>
    </row>
    <row r="123" spans="1:132" x14ac:dyDescent="0.2">
      <c r="A123" s="8" t="s">
        <v>871</v>
      </c>
      <c r="B123" s="9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0</v>
      </c>
      <c r="DY123" s="11">
        <v>0</v>
      </c>
      <c r="DZ123">
        <v>0</v>
      </c>
      <c r="EA123">
        <v>0</v>
      </c>
      <c r="EB123">
        <v>0</v>
      </c>
    </row>
    <row r="124" spans="1:132" x14ac:dyDescent="0.2">
      <c r="A124" s="8" t="s">
        <v>872</v>
      </c>
      <c r="B124" s="9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1">
        <v>0</v>
      </c>
      <c r="DZ124">
        <v>0</v>
      </c>
      <c r="EA124">
        <v>0</v>
      </c>
      <c r="EB124">
        <v>0</v>
      </c>
    </row>
    <row r="125" spans="1:132" x14ac:dyDescent="0.2">
      <c r="A125" s="8" t="s">
        <v>873</v>
      </c>
      <c r="B125" s="9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10">
        <v>0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10">
        <v>0</v>
      </c>
      <c r="DW125" s="10">
        <v>0</v>
      </c>
      <c r="DX125" s="10">
        <v>0</v>
      </c>
      <c r="DY125" s="11">
        <v>0</v>
      </c>
      <c r="DZ125">
        <v>0</v>
      </c>
      <c r="EA125">
        <v>0</v>
      </c>
      <c r="EB125">
        <v>0</v>
      </c>
    </row>
    <row r="126" spans="1:132" x14ac:dyDescent="0.2">
      <c r="A126" s="8" t="s">
        <v>874</v>
      </c>
      <c r="B126" s="9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1">
        <v>0</v>
      </c>
      <c r="DZ126">
        <v>0</v>
      </c>
      <c r="EA126">
        <v>0</v>
      </c>
      <c r="EB126">
        <v>0</v>
      </c>
    </row>
    <row r="127" spans="1:132" x14ac:dyDescent="0.2">
      <c r="A127" s="8" t="s">
        <v>875</v>
      </c>
      <c r="B127" s="9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0</v>
      </c>
      <c r="DY127" s="11">
        <v>0</v>
      </c>
      <c r="DZ127">
        <v>0</v>
      </c>
      <c r="EA127">
        <v>0</v>
      </c>
      <c r="EB127">
        <v>0</v>
      </c>
    </row>
    <row r="128" spans="1:132" x14ac:dyDescent="0.2">
      <c r="A128" s="8" t="s">
        <v>876</v>
      </c>
      <c r="B128" s="9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1">
        <v>0</v>
      </c>
      <c r="DZ128">
        <v>0</v>
      </c>
      <c r="EA128">
        <v>0</v>
      </c>
      <c r="EB128">
        <v>0</v>
      </c>
    </row>
    <row r="129" spans="1:132" x14ac:dyDescent="0.2">
      <c r="A129" s="8" t="s">
        <v>877</v>
      </c>
      <c r="B129" s="9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0</v>
      </c>
      <c r="DY129" s="11">
        <v>0</v>
      </c>
      <c r="DZ129">
        <v>0</v>
      </c>
      <c r="EA129">
        <v>0</v>
      </c>
      <c r="EB129">
        <v>0</v>
      </c>
    </row>
    <row r="130" spans="1:132" x14ac:dyDescent="0.2">
      <c r="A130" s="8" t="s">
        <v>878</v>
      </c>
      <c r="B130" s="9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1.43</v>
      </c>
      <c r="M130" s="10">
        <v>1.43</v>
      </c>
      <c r="N130" s="10">
        <v>1.43</v>
      </c>
      <c r="O130" s="10">
        <v>1.43</v>
      </c>
      <c r="P130" s="10">
        <v>1.43</v>
      </c>
      <c r="Q130" s="10">
        <v>4.09</v>
      </c>
      <c r="R130" s="10">
        <v>4.09</v>
      </c>
      <c r="S130" s="10">
        <v>4.09</v>
      </c>
      <c r="T130" s="10">
        <v>4.09</v>
      </c>
      <c r="U130" s="10">
        <v>4.09</v>
      </c>
      <c r="V130" s="10">
        <v>13.08</v>
      </c>
      <c r="W130" s="10">
        <v>13.08</v>
      </c>
      <c r="X130" s="10">
        <v>13.08</v>
      </c>
      <c r="Y130" s="10">
        <v>9.81</v>
      </c>
      <c r="Z130" s="10">
        <v>9.81</v>
      </c>
      <c r="AA130" s="10">
        <v>9.81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2.39</v>
      </c>
      <c r="AO130" s="10">
        <v>2.39</v>
      </c>
      <c r="AP130" s="10">
        <v>2.39</v>
      </c>
      <c r="AQ130" s="10">
        <v>20.63</v>
      </c>
      <c r="AR130" s="10">
        <v>20.63</v>
      </c>
      <c r="AS130" s="10">
        <v>20.63</v>
      </c>
      <c r="AT130" s="10">
        <v>29.65</v>
      </c>
      <c r="AU130" s="10">
        <v>29.65</v>
      </c>
      <c r="AV130" s="10">
        <v>29.65</v>
      </c>
      <c r="AW130" s="10">
        <v>29.65</v>
      </c>
      <c r="AX130" s="10">
        <v>29.65</v>
      </c>
      <c r="AY130" s="10">
        <v>29.65</v>
      </c>
      <c r="AZ130" s="10">
        <v>22.28</v>
      </c>
      <c r="BA130" s="10">
        <v>22.28</v>
      </c>
      <c r="BB130" s="10">
        <v>22.28</v>
      </c>
      <c r="BC130" s="10">
        <v>6.39</v>
      </c>
      <c r="BD130" s="10">
        <v>6.39</v>
      </c>
      <c r="BE130" s="10">
        <v>6.39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26.58</v>
      </c>
      <c r="BP130" s="10">
        <v>26.58</v>
      </c>
      <c r="BQ130" s="10">
        <v>26.58</v>
      </c>
      <c r="BR130" s="10">
        <v>26.58</v>
      </c>
      <c r="BS130" s="10">
        <v>26.58</v>
      </c>
      <c r="BT130" s="10">
        <v>26.58</v>
      </c>
      <c r="BU130" s="10">
        <v>26.58</v>
      </c>
      <c r="BV130" s="10">
        <v>26.58</v>
      </c>
      <c r="BW130" s="10">
        <v>26.58</v>
      </c>
      <c r="BX130" s="10">
        <v>37.17</v>
      </c>
      <c r="BY130" s="10">
        <v>37.17</v>
      </c>
      <c r="BZ130" s="10">
        <v>37.17</v>
      </c>
      <c r="CA130" s="10">
        <v>69.709999999999994</v>
      </c>
      <c r="CB130" s="10">
        <v>69.709999999999994</v>
      </c>
      <c r="CC130" s="10">
        <v>76.680000000000007</v>
      </c>
      <c r="CD130" s="10">
        <v>2.5</v>
      </c>
      <c r="CE130" s="10">
        <v>2.78</v>
      </c>
      <c r="CF130" s="10">
        <v>3.06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1">
        <v>0</v>
      </c>
      <c r="DZ130">
        <v>0</v>
      </c>
      <c r="EA130">
        <v>0</v>
      </c>
      <c r="EB130">
        <v>0</v>
      </c>
    </row>
    <row r="131" spans="1:132" x14ac:dyDescent="0.2">
      <c r="A131" s="8" t="s">
        <v>879</v>
      </c>
      <c r="B131" s="9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1.52</v>
      </c>
      <c r="M131" s="10">
        <v>1.52</v>
      </c>
      <c r="N131" s="10">
        <v>1.52</v>
      </c>
      <c r="O131" s="10">
        <v>1.52</v>
      </c>
      <c r="P131" s="10">
        <v>1.52</v>
      </c>
      <c r="Q131" s="10">
        <v>4.34</v>
      </c>
      <c r="R131" s="10">
        <v>4.34</v>
      </c>
      <c r="S131" s="10">
        <v>4.34</v>
      </c>
      <c r="T131" s="10">
        <v>4.34</v>
      </c>
      <c r="U131" s="10">
        <v>4.34</v>
      </c>
      <c r="V131" s="10">
        <v>4.82</v>
      </c>
      <c r="W131" s="10">
        <v>4.82</v>
      </c>
      <c r="X131" s="10">
        <v>4.82</v>
      </c>
      <c r="Y131" s="10">
        <v>3.61</v>
      </c>
      <c r="Z131" s="10">
        <v>3.61</v>
      </c>
      <c r="AA131" s="10">
        <v>3.61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0</v>
      </c>
      <c r="DY131" s="11">
        <v>0</v>
      </c>
      <c r="DZ131">
        <v>0</v>
      </c>
      <c r="EA131">
        <v>0</v>
      </c>
      <c r="EB131">
        <v>0</v>
      </c>
    </row>
    <row r="132" spans="1:132" x14ac:dyDescent="0.2">
      <c r="A132" s="8" t="s">
        <v>880</v>
      </c>
      <c r="B132" s="9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1">
        <v>0</v>
      </c>
      <c r="DZ132">
        <v>0</v>
      </c>
      <c r="EA132">
        <v>0</v>
      </c>
      <c r="EB132">
        <v>0</v>
      </c>
    </row>
    <row r="133" spans="1:132" x14ac:dyDescent="0.2">
      <c r="A133" s="8" t="s">
        <v>881</v>
      </c>
      <c r="B133" s="9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10">
        <v>0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0</v>
      </c>
      <c r="DY133" s="11">
        <v>0</v>
      </c>
      <c r="DZ133">
        <v>0</v>
      </c>
      <c r="EA133">
        <v>0</v>
      </c>
      <c r="EB133">
        <v>0</v>
      </c>
    </row>
    <row r="134" spans="1:132" x14ac:dyDescent="0.2">
      <c r="A134" s="8" t="s">
        <v>882</v>
      </c>
      <c r="B134" s="9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10">
        <v>0</v>
      </c>
      <c r="DW134" s="10">
        <v>0</v>
      </c>
      <c r="DX134" s="10">
        <v>0</v>
      </c>
      <c r="DY134" s="11">
        <v>0</v>
      </c>
      <c r="DZ134">
        <v>0</v>
      </c>
      <c r="EA134">
        <v>0</v>
      </c>
      <c r="EB134">
        <v>0</v>
      </c>
    </row>
    <row r="135" spans="1:132" x14ac:dyDescent="0.2">
      <c r="A135" s="8" t="s">
        <v>883</v>
      </c>
      <c r="B135" s="9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0</v>
      </c>
      <c r="DX135" s="10">
        <v>0</v>
      </c>
      <c r="DY135" s="11">
        <v>0</v>
      </c>
      <c r="DZ135">
        <v>0</v>
      </c>
      <c r="EA135">
        <v>0</v>
      </c>
      <c r="EB135">
        <v>0</v>
      </c>
    </row>
    <row r="136" spans="1:132" x14ac:dyDescent="0.2">
      <c r="A136" s="8" t="s">
        <v>884</v>
      </c>
      <c r="B136" s="9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0</v>
      </c>
      <c r="DX136" s="10">
        <v>0</v>
      </c>
      <c r="DY136" s="11">
        <v>0</v>
      </c>
      <c r="DZ136">
        <v>0</v>
      </c>
      <c r="EA136">
        <v>0</v>
      </c>
      <c r="EB136">
        <v>0</v>
      </c>
    </row>
    <row r="137" spans="1:132" x14ac:dyDescent="0.2">
      <c r="A137" s="8" t="s">
        <v>885</v>
      </c>
      <c r="B137" s="9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0</v>
      </c>
      <c r="DO137" s="10">
        <v>0</v>
      </c>
      <c r="DP137" s="10">
        <v>0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10">
        <v>0</v>
      </c>
      <c r="DW137" s="10">
        <v>0</v>
      </c>
      <c r="DX137" s="10">
        <v>0</v>
      </c>
      <c r="DY137" s="11">
        <v>0</v>
      </c>
      <c r="DZ137">
        <v>0</v>
      </c>
      <c r="EA137">
        <v>0</v>
      </c>
      <c r="EB137">
        <v>0</v>
      </c>
    </row>
    <row r="138" spans="1:132" x14ac:dyDescent="0.2">
      <c r="A138" s="8" t="s">
        <v>886</v>
      </c>
      <c r="B138" s="9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0</v>
      </c>
      <c r="DX138" s="10">
        <v>0</v>
      </c>
      <c r="DY138" s="11">
        <v>0</v>
      </c>
      <c r="DZ138">
        <v>0</v>
      </c>
      <c r="EA138">
        <v>0</v>
      </c>
      <c r="EB138">
        <v>0</v>
      </c>
    </row>
    <row r="139" spans="1:132" x14ac:dyDescent="0.2">
      <c r="A139" s="8" t="s">
        <v>887</v>
      </c>
      <c r="B139" s="9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10">
        <v>0</v>
      </c>
      <c r="CL139" s="10">
        <v>0</v>
      </c>
      <c r="CM139" s="10">
        <v>0</v>
      </c>
      <c r="CN139" s="10">
        <v>0</v>
      </c>
      <c r="CO139" s="10">
        <v>0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0</v>
      </c>
      <c r="CV139" s="10">
        <v>0</v>
      </c>
      <c r="CW139" s="10">
        <v>0</v>
      </c>
      <c r="CX139" s="10">
        <v>0</v>
      </c>
      <c r="CY139" s="10">
        <v>0</v>
      </c>
      <c r="CZ139" s="10">
        <v>0</v>
      </c>
      <c r="DA139" s="10">
        <v>0</v>
      </c>
      <c r="DB139" s="10">
        <v>0</v>
      </c>
      <c r="DC139" s="10">
        <v>0</v>
      </c>
      <c r="DD139" s="10">
        <v>0</v>
      </c>
      <c r="DE139" s="10">
        <v>0</v>
      </c>
      <c r="DF139" s="10">
        <v>0</v>
      </c>
      <c r="DG139" s="10">
        <v>0</v>
      </c>
      <c r="DH139" s="10">
        <v>0</v>
      </c>
      <c r="DI139" s="10">
        <v>0</v>
      </c>
      <c r="DJ139" s="10">
        <v>0</v>
      </c>
      <c r="DK139" s="10">
        <v>0</v>
      </c>
      <c r="DL139" s="10">
        <v>0</v>
      </c>
      <c r="DM139" s="10">
        <v>0</v>
      </c>
      <c r="DN139" s="10">
        <v>0</v>
      </c>
      <c r="DO139" s="10">
        <v>0</v>
      </c>
      <c r="DP139" s="10">
        <v>0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10">
        <v>0</v>
      </c>
      <c r="DW139" s="10">
        <v>0</v>
      </c>
      <c r="DX139" s="10">
        <v>0</v>
      </c>
      <c r="DY139" s="11">
        <v>0</v>
      </c>
      <c r="DZ139">
        <v>0</v>
      </c>
      <c r="EA139">
        <v>0</v>
      </c>
      <c r="EB139">
        <v>0</v>
      </c>
    </row>
    <row r="140" spans="1:132" x14ac:dyDescent="0.2">
      <c r="A140" s="8" t="s">
        <v>888</v>
      </c>
      <c r="B140" s="9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10">
        <v>0</v>
      </c>
      <c r="CL140" s="10">
        <v>0</v>
      </c>
      <c r="CM140" s="10">
        <v>0</v>
      </c>
      <c r="CN140" s="10">
        <v>0</v>
      </c>
      <c r="CO140" s="10">
        <v>0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10">
        <v>0</v>
      </c>
      <c r="CX140" s="10">
        <v>0</v>
      </c>
      <c r="CY140" s="10">
        <v>0</v>
      </c>
      <c r="CZ140" s="10">
        <v>0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0</v>
      </c>
      <c r="DI140" s="10">
        <v>0</v>
      </c>
      <c r="DJ140" s="10">
        <v>0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10">
        <v>0</v>
      </c>
      <c r="DQ140" s="10">
        <v>0</v>
      </c>
      <c r="DR140" s="10">
        <v>0</v>
      </c>
      <c r="DS140" s="10">
        <v>0</v>
      </c>
      <c r="DT140" s="10">
        <v>0</v>
      </c>
      <c r="DU140" s="10">
        <v>0</v>
      </c>
      <c r="DV140" s="10">
        <v>0</v>
      </c>
      <c r="DW140" s="10">
        <v>0</v>
      </c>
      <c r="DX140" s="10">
        <v>0</v>
      </c>
      <c r="DY140" s="11">
        <v>0</v>
      </c>
      <c r="DZ140">
        <v>0</v>
      </c>
      <c r="EA140">
        <v>0</v>
      </c>
      <c r="EB140">
        <v>0</v>
      </c>
    </row>
    <row r="141" spans="1:132" x14ac:dyDescent="0.2">
      <c r="A141" s="8" t="s">
        <v>889</v>
      </c>
      <c r="B141" s="9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10">
        <v>0</v>
      </c>
      <c r="CL141" s="10">
        <v>0</v>
      </c>
      <c r="CM141" s="10">
        <v>0</v>
      </c>
      <c r="CN141" s="10">
        <v>0</v>
      </c>
      <c r="CO141" s="10">
        <v>0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10">
        <v>0</v>
      </c>
      <c r="CX141" s="10">
        <v>0</v>
      </c>
      <c r="CY141" s="10">
        <v>0</v>
      </c>
      <c r="CZ141" s="10">
        <v>0</v>
      </c>
      <c r="DA141" s="10">
        <v>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10">
        <v>0</v>
      </c>
      <c r="DK141" s="10">
        <v>0</v>
      </c>
      <c r="DL141" s="10">
        <v>0</v>
      </c>
      <c r="DM141" s="10">
        <v>0</v>
      </c>
      <c r="DN141" s="10">
        <v>0</v>
      </c>
      <c r="DO141" s="10">
        <v>0</v>
      </c>
      <c r="DP141" s="10">
        <v>0</v>
      </c>
      <c r="DQ141" s="10">
        <v>0</v>
      </c>
      <c r="DR141" s="10">
        <v>0</v>
      </c>
      <c r="DS141" s="10">
        <v>0</v>
      </c>
      <c r="DT141" s="10">
        <v>0</v>
      </c>
      <c r="DU141" s="10">
        <v>0</v>
      </c>
      <c r="DV141" s="10">
        <v>0</v>
      </c>
      <c r="DW141" s="10">
        <v>0</v>
      </c>
      <c r="DX141" s="10">
        <v>0</v>
      </c>
      <c r="DY141" s="11">
        <v>0</v>
      </c>
      <c r="DZ141">
        <v>0</v>
      </c>
      <c r="EA141">
        <v>0</v>
      </c>
      <c r="EB141">
        <v>0</v>
      </c>
    </row>
    <row r="142" spans="1:132" x14ac:dyDescent="0.2">
      <c r="A142" s="8" t="s">
        <v>890</v>
      </c>
      <c r="B142" s="9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10">
        <v>0</v>
      </c>
      <c r="CL142" s="10">
        <v>0</v>
      </c>
      <c r="CM142" s="10">
        <v>0</v>
      </c>
      <c r="CN142" s="10">
        <v>0</v>
      </c>
      <c r="CO142" s="10">
        <v>0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0</v>
      </c>
      <c r="DA142" s="10">
        <v>0</v>
      </c>
      <c r="DB142" s="10">
        <v>0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</v>
      </c>
      <c r="DI142" s="10">
        <v>0</v>
      </c>
      <c r="DJ142" s="10">
        <v>0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10">
        <v>0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10">
        <v>0</v>
      </c>
      <c r="DW142" s="10">
        <v>0</v>
      </c>
      <c r="DX142" s="10">
        <v>0</v>
      </c>
      <c r="DY142" s="11">
        <v>0</v>
      </c>
      <c r="DZ142">
        <v>0</v>
      </c>
      <c r="EA142">
        <v>0</v>
      </c>
      <c r="EB142">
        <v>0</v>
      </c>
    </row>
    <row r="143" spans="1:132" x14ac:dyDescent="0.2">
      <c r="A143" s="8" t="s">
        <v>891</v>
      </c>
      <c r="B143" s="9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10">
        <v>0</v>
      </c>
      <c r="DK143" s="10">
        <v>0</v>
      </c>
      <c r="DL143" s="10">
        <v>0</v>
      </c>
      <c r="DM143" s="10">
        <v>0</v>
      </c>
      <c r="DN143" s="10">
        <v>0</v>
      </c>
      <c r="DO143" s="10">
        <v>0</v>
      </c>
      <c r="DP143" s="10">
        <v>0</v>
      </c>
      <c r="DQ143" s="10">
        <v>0</v>
      </c>
      <c r="DR143" s="10">
        <v>0</v>
      </c>
      <c r="DS143" s="10">
        <v>0</v>
      </c>
      <c r="DT143" s="10">
        <v>0</v>
      </c>
      <c r="DU143" s="10">
        <v>0</v>
      </c>
      <c r="DV143" s="10">
        <v>0</v>
      </c>
      <c r="DW143" s="10">
        <v>0</v>
      </c>
      <c r="DX143" s="10">
        <v>0</v>
      </c>
      <c r="DY143" s="11">
        <v>0</v>
      </c>
      <c r="DZ143">
        <v>0</v>
      </c>
      <c r="EA143">
        <v>0</v>
      </c>
      <c r="EB143">
        <v>0</v>
      </c>
    </row>
    <row r="144" spans="1:132" x14ac:dyDescent="0.2">
      <c r="A144" s="8" t="s">
        <v>892</v>
      </c>
      <c r="B144" s="9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10">
        <v>0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10">
        <v>0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10">
        <v>0</v>
      </c>
      <c r="DW144" s="10">
        <v>0</v>
      </c>
      <c r="DX144" s="10">
        <v>0</v>
      </c>
      <c r="DY144" s="11">
        <v>0</v>
      </c>
      <c r="DZ144">
        <v>0</v>
      </c>
      <c r="EA144">
        <v>0</v>
      </c>
      <c r="EB144">
        <v>0</v>
      </c>
    </row>
    <row r="145" spans="1:132" x14ac:dyDescent="0.2">
      <c r="A145" s="8" t="s">
        <v>893</v>
      </c>
      <c r="B145" s="9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1">
        <v>0</v>
      </c>
      <c r="DZ145">
        <v>0</v>
      </c>
      <c r="EA145">
        <v>0</v>
      </c>
      <c r="EB145">
        <v>0</v>
      </c>
    </row>
    <row r="146" spans="1:132" x14ac:dyDescent="0.2">
      <c r="A146" s="8" t="s">
        <v>894</v>
      </c>
      <c r="B146" s="9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10">
        <v>0</v>
      </c>
      <c r="DK146" s="10">
        <v>0</v>
      </c>
      <c r="DL146" s="10">
        <v>0</v>
      </c>
      <c r="DM146" s="10">
        <v>0</v>
      </c>
      <c r="DN146" s="10">
        <v>0</v>
      </c>
      <c r="DO146" s="10">
        <v>0</v>
      </c>
      <c r="DP146" s="10">
        <v>0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10">
        <v>0</v>
      </c>
      <c r="DW146" s="10">
        <v>0</v>
      </c>
      <c r="DX146" s="10">
        <v>0</v>
      </c>
      <c r="DY146" s="11">
        <v>0</v>
      </c>
      <c r="DZ146">
        <v>0</v>
      </c>
      <c r="EA146">
        <v>0</v>
      </c>
      <c r="EB146">
        <v>0</v>
      </c>
    </row>
    <row r="147" spans="1:132" x14ac:dyDescent="0.2">
      <c r="A147" s="8" t="s">
        <v>895</v>
      </c>
      <c r="B147" s="9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10">
        <v>0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10">
        <v>0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10">
        <v>0</v>
      </c>
      <c r="DQ147" s="10">
        <v>0</v>
      </c>
      <c r="DR147" s="10">
        <v>0</v>
      </c>
      <c r="DS147" s="10">
        <v>0</v>
      </c>
      <c r="DT147" s="10">
        <v>0</v>
      </c>
      <c r="DU147" s="10">
        <v>0</v>
      </c>
      <c r="DV147" s="10">
        <v>0</v>
      </c>
      <c r="DW147" s="10">
        <v>0</v>
      </c>
      <c r="DX147" s="10">
        <v>0</v>
      </c>
      <c r="DY147" s="11">
        <v>0</v>
      </c>
      <c r="DZ147">
        <v>0</v>
      </c>
      <c r="EA147">
        <v>0</v>
      </c>
      <c r="EB147">
        <v>0</v>
      </c>
    </row>
    <row r="148" spans="1:132" x14ac:dyDescent="0.2">
      <c r="A148" s="8" t="s">
        <v>896</v>
      </c>
      <c r="B148" s="9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10">
        <v>0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10">
        <v>0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10">
        <v>0</v>
      </c>
      <c r="DW148" s="10">
        <v>0</v>
      </c>
      <c r="DX148" s="10">
        <v>0</v>
      </c>
      <c r="DY148" s="11">
        <v>0</v>
      </c>
      <c r="DZ148">
        <v>0</v>
      </c>
      <c r="EA148">
        <v>0</v>
      </c>
      <c r="EB148">
        <v>0</v>
      </c>
    </row>
    <row r="149" spans="1:132" x14ac:dyDescent="0.2">
      <c r="A149" s="8" t="s">
        <v>897</v>
      </c>
      <c r="B149" s="9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10">
        <v>0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10">
        <v>0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10">
        <v>0</v>
      </c>
      <c r="DW149" s="10">
        <v>0</v>
      </c>
      <c r="DX149" s="10">
        <v>0</v>
      </c>
      <c r="DY149" s="11">
        <v>0</v>
      </c>
      <c r="DZ149">
        <v>0</v>
      </c>
      <c r="EA149">
        <v>0</v>
      </c>
      <c r="EB149">
        <v>0</v>
      </c>
    </row>
    <row r="150" spans="1:132" x14ac:dyDescent="0.2">
      <c r="A150" s="8" t="s">
        <v>898</v>
      </c>
      <c r="B150" s="9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10">
        <v>0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10">
        <v>0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1">
        <v>0</v>
      </c>
      <c r="DZ150">
        <v>0</v>
      </c>
      <c r="EA150">
        <v>0</v>
      </c>
      <c r="EB150">
        <v>0</v>
      </c>
    </row>
    <row r="151" spans="1:132" x14ac:dyDescent="0.2">
      <c r="A151" s="8" t="s">
        <v>899</v>
      </c>
      <c r="B151" s="9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10">
        <v>0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10">
        <v>0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1">
        <v>0</v>
      </c>
      <c r="DZ151">
        <v>0</v>
      </c>
      <c r="EA151">
        <v>0</v>
      </c>
      <c r="EB151">
        <v>0</v>
      </c>
    </row>
    <row r="152" spans="1:132" x14ac:dyDescent="0.2">
      <c r="A152" s="8" t="s">
        <v>900</v>
      </c>
      <c r="B152" s="9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>
        <v>0</v>
      </c>
      <c r="DJ152" s="10">
        <v>0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10">
        <v>0</v>
      </c>
      <c r="DQ152" s="10">
        <v>0</v>
      </c>
      <c r="DR152" s="10">
        <v>0</v>
      </c>
      <c r="DS152" s="10">
        <v>0</v>
      </c>
      <c r="DT152" s="10">
        <v>0</v>
      </c>
      <c r="DU152" s="10">
        <v>0</v>
      </c>
      <c r="DV152" s="10">
        <v>0</v>
      </c>
      <c r="DW152" s="10">
        <v>0</v>
      </c>
      <c r="DX152" s="10">
        <v>0</v>
      </c>
      <c r="DY152" s="11">
        <v>0</v>
      </c>
      <c r="DZ152">
        <v>0</v>
      </c>
      <c r="EA152">
        <v>0</v>
      </c>
      <c r="EB152">
        <v>0</v>
      </c>
    </row>
    <row r="153" spans="1:132" x14ac:dyDescent="0.2">
      <c r="A153" s="8" t="s">
        <v>901</v>
      </c>
      <c r="B153" s="9">
        <v>162.5</v>
      </c>
      <c r="C153" s="10">
        <v>162.5</v>
      </c>
      <c r="D153" s="10">
        <v>162.5</v>
      </c>
      <c r="E153" s="10">
        <v>162.5</v>
      </c>
      <c r="F153" s="10">
        <v>162.5</v>
      </c>
      <c r="G153" s="10">
        <v>162.5</v>
      </c>
      <c r="H153" s="10">
        <v>162.5</v>
      </c>
      <c r="I153" s="10">
        <v>162.5</v>
      </c>
      <c r="J153" s="10">
        <v>162.5</v>
      </c>
      <c r="K153" s="10">
        <v>162.5</v>
      </c>
      <c r="L153" s="10">
        <v>65</v>
      </c>
      <c r="M153" s="10">
        <v>65</v>
      </c>
      <c r="N153" s="10">
        <v>65</v>
      </c>
      <c r="O153" s="10">
        <v>65</v>
      </c>
      <c r="P153" s="10">
        <v>65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>
        <v>0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10">
        <v>0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10">
        <v>0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10">
        <v>0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1">
        <v>0</v>
      </c>
      <c r="DZ153">
        <v>0</v>
      </c>
      <c r="EA153">
        <v>0</v>
      </c>
      <c r="EB153">
        <v>0</v>
      </c>
    </row>
    <row r="154" spans="1:132" x14ac:dyDescent="0.2">
      <c r="A154" s="8" t="s">
        <v>902</v>
      </c>
      <c r="B154" s="9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10">
        <v>0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>
        <v>0</v>
      </c>
      <c r="DJ154" s="10">
        <v>0</v>
      </c>
      <c r="DK154" s="10">
        <v>0</v>
      </c>
      <c r="DL154" s="10">
        <v>0</v>
      </c>
      <c r="DM154" s="10">
        <v>0</v>
      </c>
      <c r="DN154" s="10">
        <v>0</v>
      </c>
      <c r="DO154" s="10">
        <v>0</v>
      </c>
      <c r="DP154" s="10">
        <v>0</v>
      </c>
      <c r="DQ154" s="10">
        <v>0</v>
      </c>
      <c r="DR154" s="10">
        <v>0</v>
      </c>
      <c r="DS154" s="10">
        <v>0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1">
        <v>0</v>
      </c>
      <c r="DZ154">
        <v>0</v>
      </c>
      <c r="EA154">
        <v>0</v>
      </c>
      <c r="EB154">
        <v>0</v>
      </c>
    </row>
    <row r="155" spans="1:132" x14ac:dyDescent="0.2">
      <c r="A155" s="8" t="s">
        <v>903</v>
      </c>
      <c r="B155" s="9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>
        <v>0</v>
      </c>
      <c r="DJ155" s="10">
        <v>0</v>
      </c>
      <c r="DK155" s="10">
        <v>0</v>
      </c>
      <c r="DL155" s="10">
        <v>0</v>
      </c>
      <c r="DM155" s="10">
        <v>0</v>
      </c>
      <c r="DN155" s="10">
        <v>0</v>
      </c>
      <c r="DO155" s="10">
        <v>0</v>
      </c>
      <c r="DP155" s="10">
        <v>0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1">
        <v>0</v>
      </c>
      <c r="DZ155">
        <v>0</v>
      </c>
      <c r="EA155">
        <v>0</v>
      </c>
      <c r="EB155">
        <v>0</v>
      </c>
    </row>
    <row r="156" spans="1:132" x14ac:dyDescent="0.2">
      <c r="A156" s="8" t="s">
        <v>904</v>
      </c>
      <c r="B156" s="9">
        <v>145.1</v>
      </c>
      <c r="C156" s="10">
        <v>145.1</v>
      </c>
      <c r="D156" s="10">
        <v>145.1</v>
      </c>
      <c r="E156" s="10">
        <v>0</v>
      </c>
      <c r="F156" s="10">
        <v>0</v>
      </c>
      <c r="G156" s="10">
        <v>115.46</v>
      </c>
      <c r="H156" s="10">
        <v>115.71</v>
      </c>
      <c r="I156" s="10">
        <v>128.38</v>
      </c>
      <c r="J156" s="10">
        <v>109.67</v>
      </c>
      <c r="K156" s="10">
        <v>0</v>
      </c>
      <c r="L156" s="10">
        <v>160.19999999999999</v>
      </c>
      <c r="M156" s="10">
        <v>160.19999999999999</v>
      </c>
      <c r="N156" s="10">
        <v>160.19999999999999</v>
      </c>
      <c r="O156" s="10">
        <v>160.19999999999999</v>
      </c>
      <c r="P156" s="10">
        <v>160.19999999999999</v>
      </c>
      <c r="Q156" s="10">
        <v>97.3</v>
      </c>
      <c r="R156" s="10">
        <v>97.3</v>
      </c>
      <c r="S156" s="10">
        <v>97.3</v>
      </c>
      <c r="T156" s="10">
        <v>97.3</v>
      </c>
      <c r="U156" s="10">
        <v>97.3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76.900000000000006</v>
      </c>
      <c r="AO156" s="10">
        <v>76.900000000000006</v>
      </c>
      <c r="AP156" s="10">
        <v>76.900000000000006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>
        <v>0</v>
      </c>
      <c r="CZ156" s="10">
        <v>0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>
        <v>0</v>
      </c>
      <c r="DJ156" s="10">
        <v>0</v>
      </c>
      <c r="DK156" s="10">
        <v>0</v>
      </c>
      <c r="DL156" s="10">
        <v>0</v>
      </c>
      <c r="DM156" s="10">
        <v>0</v>
      </c>
      <c r="DN156" s="10">
        <v>0</v>
      </c>
      <c r="DO156" s="10">
        <v>0</v>
      </c>
      <c r="DP156" s="10">
        <v>0</v>
      </c>
      <c r="DQ156" s="10">
        <v>0</v>
      </c>
      <c r="DR156" s="10">
        <v>0</v>
      </c>
      <c r="DS156" s="10">
        <v>0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1">
        <v>0</v>
      </c>
      <c r="DZ156">
        <v>0</v>
      </c>
      <c r="EA156">
        <v>0</v>
      </c>
      <c r="EB156">
        <v>0</v>
      </c>
    </row>
    <row r="157" spans="1:132" x14ac:dyDescent="0.2">
      <c r="A157" s="8" t="s">
        <v>905</v>
      </c>
      <c r="B157" s="9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146.72999999999999</v>
      </c>
      <c r="AF157" s="10">
        <v>139.1</v>
      </c>
      <c r="AG157" s="10">
        <v>132.19</v>
      </c>
      <c r="AH157" s="10">
        <v>256.77999999999997</v>
      </c>
      <c r="AI157" s="10">
        <v>256.77999999999997</v>
      </c>
      <c r="AJ157" s="10">
        <v>239.81</v>
      </c>
      <c r="AK157" s="10">
        <v>256.77999999999997</v>
      </c>
      <c r="AL157" s="10">
        <v>233.44</v>
      </c>
      <c r="AM157" s="10">
        <v>233.44</v>
      </c>
      <c r="AN157" s="10">
        <v>160.49</v>
      </c>
      <c r="AO157" s="10">
        <v>145.9</v>
      </c>
      <c r="AP157" s="10">
        <v>145.9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>
        <v>0</v>
      </c>
      <c r="DJ157" s="10">
        <v>0</v>
      </c>
      <c r="DK157" s="10">
        <v>0</v>
      </c>
      <c r="DL157" s="10">
        <v>0</v>
      </c>
      <c r="DM157" s="10">
        <v>0</v>
      </c>
      <c r="DN157" s="10">
        <v>0</v>
      </c>
      <c r="DO157" s="10">
        <v>0</v>
      </c>
      <c r="DP157" s="10">
        <v>0</v>
      </c>
      <c r="DQ157" s="10">
        <v>0</v>
      </c>
      <c r="DR157" s="10">
        <v>0</v>
      </c>
      <c r="DS157" s="10">
        <v>0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1">
        <v>0</v>
      </c>
      <c r="DZ157">
        <v>0</v>
      </c>
      <c r="EA157">
        <v>0</v>
      </c>
      <c r="EB157">
        <v>0</v>
      </c>
    </row>
    <row r="158" spans="1:132" x14ac:dyDescent="0.2">
      <c r="A158" s="8" t="s">
        <v>906</v>
      </c>
      <c r="B158" s="9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10">
        <v>0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>
        <v>0</v>
      </c>
      <c r="DJ158" s="10">
        <v>0</v>
      </c>
      <c r="DK158" s="10">
        <v>0</v>
      </c>
      <c r="DL158" s="10">
        <v>0</v>
      </c>
      <c r="DM158" s="10">
        <v>0</v>
      </c>
      <c r="DN158" s="10">
        <v>0</v>
      </c>
      <c r="DO158" s="10">
        <v>0</v>
      </c>
      <c r="DP158" s="10">
        <v>0</v>
      </c>
      <c r="DQ158" s="10">
        <v>0</v>
      </c>
      <c r="DR158" s="10">
        <v>0</v>
      </c>
      <c r="DS158" s="10">
        <v>0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1">
        <v>0</v>
      </c>
      <c r="DZ158">
        <v>0</v>
      </c>
      <c r="EA158">
        <v>0</v>
      </c>
      <c r="EB158">
        <v>0</v>
      </c>
    </row>
    <row r="159" spans="1:132" x14ac:dyDescent="0.2">
      <c r="A159" s="8" t="s">
        <v>907</v>
      </c>
      <c r="B159" s="9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10">
        <v>0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10">
        <v>0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1">
        <v>0</v>
      </c>
      <c r="DZ159">
        <v>0</v>
      </c>
      <c r="EA159">
        <v>0</v>
      </c>
      <c r="EB159">
        <v>0</v>
      </c>
    </row>
    <row r="160" spans="1:132" x14ac:dyDescent="0.2">
      <c r="A160" s="8" t="s">
        <v>908</v>
      </c>
      <c r="B160" s="9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10">
        <v>0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10">
        <v>0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1">
        <v>0</v>
      </c>
      <c r="DZ160">
        <v>0</v>
      </c>
      <c r="EA160">
        <v>0</v>
      </c>
      <c r="EB160">
        <v>0</v>
      </c>
    </row>
    <row r="161" spans="1:132" x14ac:dyDescent="0.2">
      <c r="A161" s="8" t="s">
        <v>909</v>
      </c>
      <c r="B161" s="9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10">
        <v>0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10">
        <v>0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1">
        <v>0</v>
      </c>
      <c r="DZ161">
        <v>0</v>
      </c>
      <c r="EA161">
        <v>0</v>
      </c>
      <c r="EB161">
        <v>0</v>
      </c>
    </row>
    <row r="162" spans="1:132" x14ac:dyDescent="0.2">
      <c r="A162" s="8" t="s">
        <v>910</v>
      </c>
      <c r="B162" s="9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</v>
      </c>
      <c r="CN162" s="10">
        <v>0</v>
      </c>
      <c r="CO162" s="10">
        <v>0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0</v>
      </c>
      <c r="CZ162" s="10">
        <v>0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>
        <v>0</v>
      </c>
      <c r="DJ162" s="10">
        <v>0</v>
      </c>
      <c r="DK162" s="10">
        <v>0</v>
      </c>
      <c r="DL162" s="10">
        <v>0</v>
      </c>
      <c r="DM162" s="10">
        <v>0</v>
      </c>
      <c r="DN162" s="10">
        <v>0</v>
      </c>
      <c r="DO162" s="10">
        <v>0</v>
      </c>
      <c r="DP162" s="10">
        <v>0</v>
      </c>
      <c r="DQ162" s="10">
        <v>0</v>
      </c>
      <c r="DR162" s="10">
        <v>0</v>
      </c>
      <c r="DS162" s="10">
        <v>0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1">
        <v>0</v>
      </c>
      <c r="DZ162">
        <v>0</v>
      </c>
      <c r="EA162">
        <v>0</v>
      </c>
      <c r="EB162">
        <v>0</v>
      </c>
    </row>
    <row r="163" spans="1:132" x14ac:dyDescent="0.2">
      <c r="A163" s="8" t="s">
        <v>911</v>
      </c>
      <c r="B163" s="9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10">
        <v>0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10">
        <v>0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10">
        <v>0</v>
      </c>
      <c r="DW163" s="10">
        <v>0</v>
      </c>
      <c r="DX163" s="10">
        <v>0</v>
      </c>
      <c r="DY163" s="11">
        <v>0</v>
      </c>
      <c r="DZ163">
        <v>0</v>
      </c>
      <c r="EA163">
        <v>0</v>
      </c>
      <c r="EB163">
        <v>0</v>
      </c>
    </row>
    <row r="164" spans="1:132" x14ac:dyDescent="0.2">
      <c r="A164" s="8" t="s">
        <v>912</v>
      </c>
      <c r="B164" s="9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</v>
      </c>
      <c r="CN164" s="10">
        <v>0</v>
      </c>
      <c r="CO164" s="10">
        <v>0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10">
        <v>0</v>
      </c>
      <c r="CX164" s="10">
        <v>0</v>
      </c>
      <c r="CY164" s="10">
        <v>0</v>
      </c>
      <c r="CZ164" s="10">
        <v>0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>
        <v>0</v>
      </c>
      <c r="DJ164" s="10">
        <v>0</v>
      </c>
      <c r="DK164" s="10">
        <v>0</v>
      </c>
      <c r="DL164" s="10">
        <v>0</v>
      </c>
      <c r="DM164" s="10">
        <v>0</v>
      </c>
      <c r="DN164" s="10">
        <v>0</v>
      </c>
      <c r="DO164" s="10">
        <v>0</v>
      </c>
      <c r="DP164" s="10">
        <v>0</v>
      </c>
      <c r="DQ164" s="10">
        <v>0</v>
      </c>
      <c r="DR164" s="10">
        <v>0</v>
      </c>
      <c r="DS164" s="10">
        <v>0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1">
        <v>0</v>
      </c>
      <c r="DZ164">
        <v>0</v>
      </c>
      <c r="EA164">
        <v>0</v>
      </c>
      <c r="EB164">
        <v>0</v>
      </c>
    </row>
    <row r="165" spans="1:132" x14ac:dyDescent="0.2">
      <c r="A165" s="8" t="s">
        <v>913</v>
      </c>
      <c r="B165" s="9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>
        <v>0</v>
      </c>
      <c r="DJ165" s="10">
        <v>0</v>
      </c>
      <c r="DK165" s="10">
        <v>0</v>
      </c>
      <c r="DL165" s="10">
        <v>0</v>
      </c>
      <c r="DM165" s="10">
        <v>0</v>
      </c>
      <c r="DN165" s="10">
        <v>0</v>
      </c>
      <c r="DO165" s="10">
        <v>0</v>
      </c>
      <c r="DP165" s="10">
        <v>0</v>
      </c>
      <c r="DQ165" s="10">
        <v>0</v>
      </c>
      <c r="DR165" s="10">
        <v>0</v>
      </c>
      <c r="DS165" s="10">
        <v>0</v>
      </c>
      <c r="DT165" s="10">
        <v>0</v>
      </c>
      <c r="DU165" s="10">
        <v>0</v>
      </c>
      <c r="DV165" s="10">
        <v>0</v>
      </c>
      <c r="DW165" s="10">
        <v>0</v>
      </c>
      <c r="DX165" s="10">
        <v>0</v>
      </c>
      <c r="DY165" s="11">
        <v>0</v>
      </c>
      <c r="DZ165">
        <v>0</v>
      </c>
      <c r="EA165">
        <v>0</v>
      </c>
      <c r="EB165">
        <v>0</v>
      </c>
    </row>
    <row r="166" spans="1:132" x14ac:dyDescent="0.2">
      <c r="A166" s="8" t="s">
        <v>914</v>
      </c>
      <c r="B166" s="9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>
        <v>0</v>
      </c>
      <c r="DJ166" s="10">
        <v>0</v>
      </c>
      <c r="DK166" s="10">
        <v>0</v>
      </c>
      <c r="DL166" s="10">
        <v>0</v>
      </c>
      <c r="DM166" s="10">
        <v>0</v>
      </c>
      <c r="DN166" s="10">
        <v>0</v>
      </c>
      <c r="DO166" s="10">
        <v>0</v>
      </c>
      <c r="DP166" s="10">
        <v>0</v>
      </c>
      <c r="DQ166" s="10">
        <v>0</v>
      </c>
      <c r="DR166" s="10">
        <v>0</v>
      </c>
      <c r="DS166" s="10">
        <v>0</v>
      </c>
      <c r="DT166" s="10">
        <v>0</v>
      </c>
      <c r="DU166" s="10">
        <v>0</v>
      </c>
      <c r="DV166" s="10">
        <v>0</v>
      </c>
      <c r="DW166" s="10">
        <v>0</v>
      </c>
      <c r="DX166" s="10">
        <v>0</v>
      </c>
      <c r="DY166" s="11">
        <v>0</v>
      </c>
      <c r="DZ166">
        <v>0</v>
      </c>
      <c r="EA166">
        <v>0</v>
      </c>
      <c r="EB166">
        <v>0</v>
      </c>
    </row>
    <row r="167" spans="1:132" x14ac:dyDescent="0.2">
      <c r="A167" s="8" t="s">
        <v>915</v>
      </c>
      <c r="B167" s="9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>
        <v>0</v>
      </c>
      <c r="DJ167" s="10">
        <v>0</v>
      </c>
      <c r="DK167" s="10">
        <v>0</v>
      </c>
      <c r="DL167" s="10">
        <v>0</v>
      </c>
      <c r="DM167" s="10">
        <v>0</v>
      </c>
      <c r="DN167" s="10">
        <v>0</v>
      </c>
      <c r="DO167" s="10">
        <v>0</v>
      </c>
      <c r="DP167" s="10">
        <v>0</v>
      </c>
      <c r="DQ167" s="10">
        <v>0</v>
      </c>
      <c r="DR167" s="10">
        <v>0</v>
      </c>
      <c r="DS167" s="10">
        <v>0</v>
      </c>
      <c r="DT167" s="10">
        <v>0</v>
      </c>
      <c r="DU167" s="10">
        <v>0</v>
      </c>
      <c r="DV167" s="10">
        <v>0</v>
      </c>
      <c r="DW167" s="10">
        <v>0</v>
      </c>
      <c r="DX167" s="10">
        <v>0</v>
      </c>
      <c r="DY167" s="11">
        <v>0</v>
      </c>
      <c r="DZ167">
        <v>0</v>
      </c>
      <c r="EA167">
        <v>0</v>
      </c>
      <c r="EB167">
        <v>0</v>
      </c>
    </row>
    <row r="168" spans="1:132" x14ac:dyDescent="0.2">
      <c r="A168" s="8" t="s">
        <v>916</v>
      </c>
      <c r="B168" s="9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0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10">
        <v>0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>
        <v>0</v>
      </c>
      <c r="DJ168" s="10">
        <v>0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10">
        <v>0</v>
      </c>
      <c r="DQ168" s="10">
        <v>0</v>
      </c>
      <c r="DR168" s="10">
        <v>0</v>
      </c>
      <c r="DS168" s="10">
        <v>0</v>
      </c>
      <c r="DT168" s="10">
        <v>0</v>
      </c>
      <c r="DU168" s="10">
        <v>0</v>
      </c>
      <c r="DV168" s="10">
        <v>0</v>
      </c>
      <c r="DW168" s="10">
        <v>0</v>
      </c>
      <c r="DX168" s="10">
        <v>0</v>
      </c>
      <c r="DY168" s="11">
        <v>0</v>
      </c>
      <c r="DZ168">
        <v>0</v>
      </c>
      <c r="EA168">
        <v>0</v>
      </c>
      <c r="EB168">
        <v>0</v>
      </c>
    </row>
    <row r="169" spans="1:132" x14ac:dyDescent="0.2">
      <c r="A169" s="8" t="s">
        <v>917</v>
      </c>
      <c r="B169" s="9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10">
        <v>0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>
        <v>0</v>
      </c>
      <c r="DJ169" s="10">
        <v>0</v>
      </c>
      <c r="DK169" s="10">
        <v>0</v>
      </c>
      <c r="DL169" s="10">
        <v>0</v>
      </c>
      <c r="DM169" s="10">
        <v>0</v>
      </c>
      <c r="DN169" s="10">
        <v>0</v>
      </c>
      <c r="DO169" s="10">
        <v>0</v>
      </c>
      <c r="DP169" s="10">
        <v>0</v>
      </c>
      <c r="DQ169" s="10">
        <v>0</v>
      </c>
      <c r="DR169" s="10">
        <v>0</v>
      </c>
      <c r="DS169" s="10">
        <v>0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1">
        <v>0</v>
      </c>
      <c r="DZ169">
        <v>0</v>
      </c>
      <c r="EA169">
        <v>0</v>
      </c>
      <c r="EB169">
        <v>0</v>
      </c>
    </row>
    <row r="170" spans="1:132" x14ac:dyDescent="0.2">
      <c r="A170" s="8" t="s">
        <v>918</v>
      </c>
      <c r="B170" s="9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>
        <v>0</v>
      </c>
      <c r="CN170" s="10">
        <v>0</v>
      </c>
      <c r="CO170" s="10">
        <v>0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10">
        <v>0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>
        <v>0</v>
      </c>
      <c r="DJ170" s="10">
        <v>0</v>
      </c>
      <c r="DK170" s="10">
        <v>0</v>
      </c>
      <c r="DL170" s="10">
        <v>0</v>
      </c>
      <c r="DM170" s="10">
        <v>0</v>
      </c>
      <c r="DN170" s="10">
        <v>0</v>
      </c>
      <c r="DO170" s="10">
        <v>0</v>
      </c>
      <c r="DP170" s="10">
        <v>0</v>
      </c>
      <c r="DQ170" s="10">
        <v>0</v>
      </c>
      <c r="DR170" s="10">
        <v>0</v>
      </c>
      <c r="DS170" s="10">
        <v>0</v>
      </c>
      <c r="DT170" s="10">
        <v>0</v>
      </c>
      <c r="DU170" s="10">
        <v>0</v>
      </c>
      <c r="DV170" s="10">
        <v>0</v>
      </c>
      <c r="DW170" s="10">
        <v>0</v>
      </c>
      <c r="DX170" s="10">
        <v>0</v>
      </c>
      <c r="DY170" s="11">
        <v>0</v>
      </c>
      <c r="DZ170">
        <v>0</v>
      </c>
      <c r="EA170">
        <v>0</v>
      </c>
      <c r="EB170">
        <v>0</v>
      </c>
    </row>
    <row r="171" spans="1:132" x14ac:dyDescent="0.2">
      <c r="A171" s="8" t="s">
        <v>919</v>
      </c>
      <c r="B171" s="9">
        <v>385.3</v>
      </c>
      <c r="C171" s="10">
        <v>385.3</v>
      </c>
      <c r="D171" s="10">
        <v>385.3</v>
      </c>
      <c r="E171" s="10">
        <v>385.3</v>
      </c>
      <c r="F171" s="10">
        <v>385.3</v>
      </c>
      <c r="G171" s="10">
        <v>385.3</v>
      </c>
      <c r="H171" s="10">
        <v>385.3</v>
      </c>
      <c r="I171" s="10">
        <v>385.3</v>
      </c>
      <c r="J171" s="10">
        <v>385.3</v>
      </c>
      <c r="K171" s="10">
        <v>385.3</v>
      </c>
      <c r="L171" s="10">
        <v>295.43</v>
      </c>
      <c r="M171" s="10">
        <v>295.43</v>
      </c>
      <c r="N171" s="10">
        <v>295.43</v>
      </c>
      <c r="O171" s="10">
        <v>295.43</v>
      </c>
      <c r="P171" s="10">
        <v>295.43</v>
      </c>
      <c r="Q171" s="10">
        <v>134.57</v>
      </c>
      <c r="R171" s="10">
        <v>134.57</v>
      </c>
      <c r="S171" s="10">
        <v>134.57</v>
      </c>
      <c r="T171" s="10">
        <v>134.57</v>
      </c>
      <c r="U171" s="10">
        <v>134.57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>
        <v>0</v>
      </c>
      <c r="CN171" s="10">
        <v>0</v>
      </c>
      <c r="CO171" s="10">
        <v>0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0</v>
      </c>
      <c r="CW171" s="10">
        <v>0</v>
      </c>
      <c r="CX171" s="10">
        <v>0</v>
      </c>
      <c r="CY171" s="10">
        <v>0</v>
      </c>
      <c r="CZ171" s="10">
        <v>0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>
        <v>0</v>
      </c>
      <c r="DJ171" s="10">
        <v>0</v>
      </c>
      <c r="DK171" s="10">
        <v>0</v>
      </c>
      <c r="DL171" s="10">
        <v>0</v>
      </c>
      <c r="DM171" s="10">
        <v>0</v>
      </c>
      <c r="DN171" s="10">
        <v>0</v>
      </c>
      <c r="DO171" s="10">
        <v>0</v>
      </c>
      <c r="DP171" s="10">
        <v>0</v>
      </c>
      <c r="DQ171" s="10">
        <v>0</v>
      </c>
      <c r="DR171" s="10">
        <v>0</v>
      </c>
      <c r="DS171" s="10">
        <v>0</v>
      </c>
      <c r="DT171" s="10">
        <v>0</v>
      </c>
      <c r="DU171" s="10">
        <v>0</v>
      </c>
      <c r="DV171" s="10">
        <v>0</v>
      </c>
      <c r="DW171" s="10">
        <v>0</v>
      </c>
      <c r="DX171" s="10">
        <v>0</v>
      </c>
      <c r="DY171" s="11">
        <v>0</v>
      </c>
      <c r="DZ171">
        <v>0</v>
      </c>
      <c r="EA171">
        <v>0</v>
      </c>
      <c r="EB171">
        <v>0</v>
      </c>
    </row>
    <row r="172" spans="1:132" x14ac:dyDescent="0.2">
      <c r="A172" s="8" t="s">
        <v>920</v>
      </c>
      <c r="B172" s="9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>
        <v>0</v>
      </c>
      <c r="CZ172" s="10">
        <v>0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>
        <v>0</v>
      </c>
      <c r="DJ172" s="10">
        <v>0</v>
      </c>
      <c r="DK172" s="10">
        <v>0</v>
      </c>
      <c r="DL172" s="10">
        <v>0</v>
      </c>
      <c r="DM172" s="10">
        <v>0</v>
      </c>
      <c r="DN172" s="10">
        <v>0</v>
      </c>
      <c r="DO172" s="10">
        <v>0</v>
      </c>
      <c r="DP172" s="10">
        <v>0</v>
      </c>
      <c r="DQ172" s="10">
        <v>0</v>
      </c>
      <c r="DR172" s="10">
        <v>0</v>
      </c>
      <c r="DS172" s="10">
        <v>0</v>
      </c>
      <c r="DT172" s="10">
        <v>0</v>
      </c>
      <c r="DU172" s="10">
        <v>0</v>
      </c>
      <c r="DV172" s="10">
        <v>0</v>
      </c>
      <c r="DW172" s="10">
        <v>0</v>
      </c>
      <c r="DX172" s="10">
        <v>0</v>
      </c>
      <c r="DY172" s="11">
        <v>0</v>
      </c>
      <c r="DZ172">
        <v>0</v>
      </c>
      <c r="EA172">
        <v>0</v>
      </c>
      <c r="EB172">
        <v>0</v>
      </c>
    </row>
    <row r="173" spans="1:132" x14ac:dyDescent="0.2">
      <c r="A173" s="8" t="s">
        <v>921</v>
      </c>
      <c r="B173" s="9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>
        <v>0</v>
      </c>
      <c r="CN173" s="10">
        <v>0</v>
      </c>
      <c r="CO173" s="10">
        <v>0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>
        <v>0</v>
      </c>
      <c r="CZ173" s="10">
        <v>0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>
        <v>0</v>
      </c>
      <c r="DJ173" s="10">
        <v>0</v>
      </c>
      <c r="DK173" s="10">
        <v>0</v>
      </c>
      <c r="DL173" s="10">
        <v>0</v>
      </c>
      <c r="DM173" s="10">
        <v>0</v>
      </c>
      <c r="DN173" s="10">
        <v>0</v>
      </c>
      <c r="DO173" s="10">
        <v>0</v>
      </c>
      <c r="DP173" s="10">
        <v>0</v>
      </c>
      <c r="DQ173" s="10">
        <v>0</v>
      </c>
      <c r="DR173" s="10">
        <v>0</v>
      </c>
      <c r="DS173" s="10">
        <v>0</v>
      </c>
      <c r="DT173" s="10">
        <v>0</v>
      </c>
      <c r="DU173" s="10">
        <v>0</v>
      </c>
      <c r="DV173" s="10">
        <v>0</v>
      </c>
      <c r="DW173" s="10">
        <v>0</v>
      </c>
      <c r="DX173" s="10">
        <v>0</v>
      </c>
      <c r="DY173" s="11">
        <v>0</v>
      </c>
      <c r="DZ173">
        <v>0</v>
      </c>
      <c r="EA173">
        <v>0</v>
      </c>
      <c r="EB173">
        <v>0</v>
      </c>
    </row>
    <row r="174" spans="1:132" x14ac:dyDescent="0.2">
      <c r="A174" s="8" t="s">
        <v>922</v>
      </c>
      <c r="B174" s="9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89.9</v>
      </c>
      <c r="M174" s="10">
        <v>89.9</v>
      </c>
      <c r="N174" s="10">
        <v>89.9</v>
      </c>
      <c r="O174" s="10">
        <v>89.9</v>
      </c>
      <c r="P174" s="10">
        <v>89.9</v>
      </c>
      <c r="Q174" s="10">
        <v>230.96</v>
      </c>
      <c r="R174" s="10">
        <v>230.96</v>
      </c>
      <c r="S174" s="10">
        <v>230.96</v>
      </c>
      <c r="T174" s="10">
        <v>230.96</v>
      </c>
      <c r="U174" s="10">
        <v>230.96</v>
      </c>
      <c r="V174" s="10">
        <v>339.11</v>
      </c>
      <c r="W174" s="10">
        <v>339.11</v>
      </c>
      <c r="X174" s="10">
        <v>339.11</v>
      </c>
      <c r="Y174" s="10">
        <v>339.11</v>
      </c>
      <c r="Z174" s="10">
        <v>339.11</v>
      </c>
      <c r="AA174" s="10">
        <v>339.11</v>
      </c>
      <c r="AB174" s="10">
        <v>84.78</v>
      </c>
      <c r="AC174" s="10">
        <v>84.78</v>
      </c>
      <c r="AD174" s="10">
        <v>84.78</v>
      </c>
      <c r="AE174" s="10">
        <v>288.87</v>
      </c>
      <c r="AF174" s="10">
        <v>288.87</v>
      </c>
      <c r="AG174" s="10">
        <v>288.87</v>
      </c>
      <c r="AH174" s="10">
        <v>337.02</v>
      </c>
      <c r="AI174" s="10">
        <v>337.02</v>
      </c>
      <c r="AJ174" s="10">
        <v>337.02</v>
      </c>
      <c r="AK174" s="10">
        <v>337.02</v>
      </c>
      <c r="AL174" s="10">
        <v>337.02</v>
      </c>
      <c r="AM174" s="10">
        <v>337.02</v>
      </c>
      <c r="AN174" s="10">
        <v>216.66</v>
      </c>
      <c r="AO174" s="10">
        <v>216.66</v>
      </c>
      <c r="AP174" s="10">
        <v>216.66</v>
      </c>
      <c r="AQ174" s="10">
        <v>41.27</v>
      </c>
      <c r="AR174" s="10">
        <v>41.27</v>
      </c>
      <c r="AS174" s="10">
        <v>41.27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>
        <v>284.12</v>
      </c>
      <c r="CN174" s="10">
        <v>301.3</v>
      </c>
      <c r="CO174" s="10">
        <v>301.3</v>
      </c>
      <c r="CP174" s="10">
        <v>312.45999999999998</v>
      </c>
      <c r="CQ174" s="10">
        <v>312.45999999999998</v>
      </c>
      <c r="CR174" s="10">
        <v>312.45999999999998</v>
      </c>
      <c r="CS174" s="10">
        <v>312.45999999999998</v>
      </c>
      <c r="CT174" s="10">
        <v>312.45999999999998</v>
      </c>
      <c r="CU174" s="10">
        <v>107.36</v>
      </c>
      <c r="CV174" s="10">
        <v>312.45999999999998</v>
      </c>
      <c r="CW174" s="10">
        <v>312.45999999999998</v>
      </c>
      <c r="CX174" s="10">
        <v>312.45999999999998</v>
      </c>
      <c r="CY174" s="10">
        <v>0</v>
      </c>
      <c r="CZ174" s="10">
        <v>0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>
        <v>0</v>
      </c>
      <c r="DJ174" s="10">
        <v>0</v>
      </c>
      <c r="DK174" s="10">
        <v>0</v>
      </c>
      <c r="DL174" s="10">
        <v>0</v>
      </c>
      <c r="DM174" s="10">
        <v>0</v>
      </c>
      <c r="DN174" s="10">
        <v>0</v>
      </c>
      <c r="DO174" s="10">
        <v>0</v>
      </c>
      <c r="DP174" s="10">
        <v>0</v>
      </c>
      <c r="DQ174" s="10">
        <v>0</v>
      </c>
      <c r="DR174" s="10">
        <v>0</v>
      </c>
      <c r="DS174" s="10">
        <v>0</v>
      </c>
      <c r="DT174" s="10">
        <v>0</v>
      </c>
      <c r="DU174" s="10">
        <v>0</v>
      </c>
      <c r="DV174" s="10">
        <v>0</v>
      </c>
      <c r="DW174" s="10">
        <v>0</v>
      </c>
      <c r="DX174" s="10">
        <v>0</v>
      </c>
      <c r="DY174" s="11">
        <v>0</v>
      </c>
      <c r="DZ174">
        <v>0</v>
      </c>
      <c r="EA174">
        <v>7.96</v>
      </c>
      <c r="EB174">
        <v>33.25</v>
      </c>
    </row>
    <row r="175" spans="1:132" x14ac:dyDescent="0.2">
      <c r="A175" s="8" t="s">
        <v>923</v>
      </c>
      <c r="B175" s="9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41.41</v>
      </c>
      <c r="AF175" s="10">
        <v>41.41</v>
      </c>
      <c r="AG175" s="10">
        <v>41.41</v>
      </c>
      <c r="AH175" s="10">
        <v>48.31</v>
      </c>
      <c r="AI175" s="10">
        <v>48.31</v>
      </c>
      <c r="AJ175" s="10">
        <v>48.31</v>
      </c>
      <c r="AK175" s="10">
        <v>48.31</v>
      </c>
      <c r="AL175" s="10">
        <v>43.92</v>
      </c>
      <c r="AM175" s="10">
        <v>43.92</v>
      </c>
      <c r="AN175" s="10">
        <v>50.88</v>
      </c>
      <c r="AO175" s="10">
        <v>46.25</v>
      </c>
      <c r="AP175" s="10">
        <v>46.25</v>
      </c>
      <c r="AQ175" s="10">
        <v>162.12</v>
      </c>
      <c r="AR175" s="10">
        <v>162.12</v>
      </c>
      <c r="AS175" s="10">
        <v>162.12</v>
      </c>
      <c r="AT175" s="10">
        <v>141.80000000000001</v>
      </c>
      <c r="AU175" s="10">
        <v>141.80000000000001</v>
      </c>
      <c r="AV175" s="10">
        <v>141.80000000000001</v>
      </c>
      <c r="AW175" s="10">
        <v>141.80000000000001</v>
      </c>
      <c r="AX175" s="10">
        <v>141.80000000000001</v>
      </c>
      <c r="AY175" s="10">
        <v>141.80000000000001</v>
      </c>
      <c r="AZ175" s="10">
        <v>111.42</v>
      </c>
      <c r="BA175" s="10">
        <v>111.42</v>
      </c>
      <c r="BB175" s="10">
        <v>111.42</v>
      </c>
      <c r="BC175" s="10">
        <v>34.729999999999997</v>
      </c>
      <c r="BD175" s="10">
        <v>34.729999999999997</v>
      </c>
      <c r="BE175" s="10">
        <v>34.729999999999997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10">
        <v>0</v>
      </c>
      <c r="CX175" s="10">
        <v>0</v>
      </c>
      <c r="CY175" s="10">
        <v>0</v>
      </c>
      <c r="CZ175" s="10">
        <v>0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>
        <v>0</v>
      </c>
      <c r="DJ175" s="10">
        <v>0</v>
      </c>
      <c r="DK175" s="10">
        <v>0</v>
      </c>
      <c r="DL175" s="10">
        <v>0</v>
      </c>
      <c r="DM175" s="10">
        <v>0</v>
      </c>
      <c r="DN175" s="10">
        <v>0</v>
      </c>
      <c r="DO175" s="10">
        <v>0</v>
      </c>
      <c r="DP175" s="10">
        <v>0</v>
      </c>
      <c r="DQ175" s="10">
        <v>0</v>
      </c>
      <c r="DR175" s="10">
        <v>0</v>
      </c>
      <c r="DS175" s="10">
        <v>0</v>
      </c>
      <c r="DT175" s="10">
        <v>0</v>
      </c>
      <c r="DU175" s="10">
        <v>0</v>
      </c>
      <c r="DV175" s="10">
        <v>0</v>
      </c>
      <c r="DW175" s="10">
        <v>0</v>
      </c>
      <c r="DX175" s="10">
        <v>0</v>
      </c>
      <c r="DY175" s="11">
        <v>0</v>
      </c>
      <c r="DZ175">
        <v>0</v>
      </c>
      <c r="EA175">
        <v>0</v>
      </c>
      <c r="EB175">
        <v>0</v>
      </c>
    </row>
    <row r="176" spans="1:132" x14ac:dyDescent="0.2">
      <c r="A176" s="8" t="s">
        <v>924</v>
      </c>
      <c r="B176" s="9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10">
        <v>0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10">
        <v>0</v>
      </c>
      <c r="DQ176" s="10">
        <v>0</v>
      </c>
      <c r="DR176" s="10">
        <v>0</v>
      </c>
      <c r="DS176" s="10">
        <v>0</v>
      </c>
      <c r="DT176" s="10">
        <v>0</v>
      </c>
      <c r="DU176" s="10">
        <v>0</v>
      </c>
      <c r="DV176" s="10">
        <v>0</v>
      </c>
      <c r="DW176" s="10">
        <v>0</v>
      </c>
      <c r="DX176" s="10">
        <v>0</v>
      </c>
      <c r="DY176" s="11">
        <v>0</v>
      </c>
      <c r="DZ176">
        <v>0</v>
      </c>
      <c r="EA176">
        <v>0</v>
      </c>
      <c r="EB176">
        <v>0</v>
      </c>
    </row>
    <row r="177" spans="1:132" x14ac:dyDescent="0.2">
      <c r="A177" s="8" t="s">
        <v>925</v>
      </c>
      <c r="B177" s="9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</v>
      </c>
      <c r="CO177" s="10">
        <v>0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10">
        <v>0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>
        <v>0</v>
      </c>
      <c r="DJ177" s="10">
        <v>0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10">
        <v>0</v>
      </c>
      <c r="DQ177" s="10">
        <v>0</v>
      </c>
      <c r="DR177" s="10">
        <v>0</v>
      </c>
      <c r="DS177" s="10">
        <v>0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1">
        <v>0</v>
      </c>
      <c r="DZ177">
        <v>0</v>
      </c>
      <c r="EA177">
        <v>0</v>
      </c>
      <c r="EB177">
        <v>0</v>
      </c>
    </row>
    <row r="178" spans="1:132" x14ac:dyDescent="0.2">
      <c r="A178" s="8" t="s">
        <v>926</v>
      </c>
      <c r="B178" s="9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>
        <v>0</v>
      </c>
      <c r="CM178" s="10">
        <v>0</v>
      </c>
      <c r="CN178" s="10">
        <v>0</v>
      </c>
      <c r="CO178" s="10">
        <v>0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10">
        <v>0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10">
        <v>0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10">
        <v>0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10">
        <v>0</v>
      </c>
      <c r="DW178" s="10">
        <v>0</v>
      </c>
      <c r="DX178" s="10">
        <v>0</v>
      </c>
      <c r="DY178" s="11">
        <v>0</v>
      </c>
      <c r="DZ178">
        <v>0</v>
      </c>
      <c r="EA178">
        <v>0</v>
      </c>
      <c r="EB178">
        <v>0</v>
      </c>
    </row>
    <row r="179" spans="1:132" x14ac:dyDescent="0.2">
      <c r="A179" s="8" t="s">
        <v>927</v>
      </c>
      <c r="B179" s="9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10">
        <v>0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10">
        <v>0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10">
        <v>0</v>
      </c>
      <c r="DQ179" s="10">
        <v>0</v>
      </c>
      <c r="DR179" s="10">
        <v>0</v>
      </c>
      <c r="DS179" s="10">
        <v>0</v>
      </c>
      <c r="DT179" s="10">
        <v>0</v>
      </c>
      <c r="DU179" s="10">
        <v>0</v>
      </c>
      <c r="DV179" s="10">
        <v>0</v>
      </c>
      <c r="DW179" s="10">
        <v>0</v>
      </c>
      <c r="DX179" s="10">
        <v>0</v>
      </c>
      <c r="DY179" s="11">
        <v>0</v>
      </c>
      <c r="DZ179">
        <v>0</v>
      </c>
      <c r="EA179">
        <v>0</v>
      </c>
      <c r="EB179">
        <v>0</v>
      </c>
    </row>
    <row r="180" spans="1:132" x14ac:dyDescent="0.2">
      <c r="A180" s="8" t="s">
        <v>928</v>
      </c>
      <c r="B180" s="9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10">
        <v>0</v>
      </c>
      <c r="DW180" s="10">
        <v>0</v>
      </c>
      <c r="DX180" s="10">
        <v>0</v>
      </c>
      <c r="DY180" s="11">
        <v>0</v>
      </c>
      <c r="DZ180">
        <v>0</v>
      </c>
      <c r="EA180">
        <v>0</v>
      </c>
      <c r="EB180">
        <v>0</v>
      </c>
    </row>
    <row r="181" spans="1:132" x14ac:dyDescent="0.2">
      <c r="A181" s="8" t="s">
        <v>929</v>
      </c>
      <c r="B181" s="9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</v>
      </c>
      <c r="CN181" s="10">
        <v>0</v>
      </c>
      <c r="CO181" s="10">
        <v>0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10">
        <v>0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10">
        <v>0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10">
        <v>0</v>
      </c>
      <c r="DW181" s="10">
        <v>0</v>
      </c>
      <c r="DX181" s="10">
        <v>0</v>
      </c>
      <c r="DY181" s="11">
        <v>0</v>
      </c>
      <c r="DZ181">
        <v>0</v>
      </c>
      <c r="EA181">
        <v>0</v>
      </c>
      <c r="EB181">
        <v>0</v>
      </c>
    </row>
    <row r="182" spans="1:132" x14ac:dyDescent="0.2">
      <c r="A182" s="8" t="s">
        <v>930</v>
      </c>
      <c r="B182" s="9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10">
        <v>0</v>
      </c>
      <c r="DW182" s="10">
        <v>0</v>
      </c>
      <c r="DX182" s="10">
        <v>0</v>
      </c>
      <c r="DY182" s="11">
        <v>0</v>
      </c>
      <c r="DZ182">
        <v>0</v>
      </c>
      <c r="EA182">
        <v>0</v>
      </c>
      <c r="EB182">
        <v>0</v>
      </c>
    </row>
    <row r="183" spans="1:132" x14ac:dyDescent="0.2">
      <c r="A183" s="8" t="s">
        <v>931</v>
      </c>
      <c r="B183" s="9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10">
        <v>0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10">
        <v>0</v>
      </c>
      <c r="DQ183" s="10">
        <v>0</v>
      </c>
      <c r="DR183" s="10">
        <v>0</v>
      </c>
      <c r="DS183" s="10">
        <v>0</v>
      </c>
      <c r="DT183" s="10">
        <v>0</v>
      </c>
      <c r="DU183" s="10">
        <v>0</v>
      </c>
      <c r="DV183" s="10">
        <v>0</v>
      </c>
      <c r="DW183" s="10">
        <v>0</v>
      </c>
      <c r="DX183" s="10">
        <v>0</v>
      </c>
      <c r="DY183" s="11">
        <v>0</v>
      </c>
      <c r="DZ183">
        <v>0</v>
      </c>
      <c r="EA183">
        <v>0</v>
      </c>
      <c r="EB183">
        <v>0</v>
      </c>
    </row>
    <row r="184" spans="1:132" x14ac:dyDescent="0.2">
      <c r="A184" s="8" t="s">
        <v>932</v>
      </c>
      <c r="B184" s="9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>
        <v>0</v>
      </c>
      <c r="CM184" s="10">
        <v>0</v>
      </c>
      <c r="CN184" s="10">
        <v>0</v>
      </c>
      <c r="CO184" s="10">
        <v>0</v>
      </c>
      <c r="CP184" s="10">
        <v>0</v>
      </c>
      <c r="CQ184" s="10">
        <v>0</v>
      </c>
      <c r="CR184" s="10">
        <v>0</v>
      </c>
      <c r="CS184" s="10">
        <v>0</v>
      </c>
      <c r="CT184" s="10">
        <v>0</v>
      </c>
      <c r="CU184" s="10">
        <v>0</v>
      </c>
      <c r="CV184" s="10">
        <v>0</v>
      </c>
      <c r="CW184" s="10">
        <v>0</v>
      </c>
      <c r="CX184" s="10">
        <v>0</v>
      </c>
      <c r="CY184" s="10">
        <v>0</v>
      </c>
      <c r="CZ184" s="10">
        <v>0</v>
      </c>
      <c r="DA184" s="10">
        <v>0</v>
      </c>
      <c r="DB184" s="10">
        <v>0</v>
      </c>
      <c r="DC184" s="10">
        <v>0</v>
      </c>
      <c r="DD184" s="10">
        <v>0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10">
        <v>0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10">
        <v>0</v>
      </c>
      <c r="DQ184" s="10">
        <v>0</v>
      </c>
      <c r="DR184" s="10">
        <v>0</v>
      </c>
      <c r="DS184" s="10">
        <v>0</v>
      </c>
      <c r="DT184" s="10">
        <v>0</v>
      </c>
      <c r="DU184" s="10">
        <v>0</v>
      </c>
      <c r="DV184" s="10">
        <v>0</v>
      </c>
      <c r="DW184" s="10">
        <v>0</v>
      </c>
      <c r="DX184" s="10">
        <v>0</v>
      </c>
      <c r="DY184" s="11">
        <v>0</v>
      </c>
      <c r="DZ184">
        <v>0</v>
      </c>
      <c r="EA184">
        <v>0</v>
      </c>
      <c r="EB184">
        <v>0</v>
      </c>
    </row>
    <row r="185" spans="1:132" x14ac:dyDescent="0.2">
      <c r="A185" s="8" t="s">
        <v>933</v>
      </c>
      <c r="B185" s="9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</v>
      </c>
      <c r="CL185" s="10">
        <v>0</v>
      </c>
      <c r="CM185" s="10">
        <v>0</v>
      </c>
      <c r="CN185" s="10">
        <v>0</v>
      </c>
      <c r="CO185" s="10">
        <v>0</v>
      </c>
      <c r="CP185" s="10">
        <v>0</v>
      </c>
      <c r="CQ185" s="10">
        <v>0</v>
      </c>
      <c r="CR185" s="10">
        <v>0</v>
      </c>
      <c r="CS185" s="10">
        <v>0</v>
      </c>
      <c r="CT185" s="10">
        <v>0</v>
      </c>
      <c r="CU185" s="10">
        <v>0</v>
      </c>
      <c r="CV185" s="10">
        <v>0</v>
      </c>
      <c r="CW185" s="10">
        <v>0</v>
      </c>
      <c r="CX185" s="10">
        <v>0</v>
      </c>
      <c r="CY185" s="10">
        <v>0</v>
      </c>
      <c r="CZ185" s="10">
        <v>0</v>
      </c>
      <c r="DA185" s="10">
        <v>0</v>
      </c>
      <c r="DB185" s="10">
        <v>0</v>
      </c>
      <c r="DC185" s="10">
        <v>0</v>
      </c>
      <c r="DD185" s="10">
        <v>0</v>
      </c>
      <c r="DE185" s="10">
        <v>0</v>
      </c>
      <c r="DF185" s="10">
        <v>0</v>
      </c>
      <c r="DG185" s="10">
        <v>0</v>
      </c>
      <c r="DH185" s="10">
        <v>0</v>
      </c>
      <c r="DI185" s="10">
        <v>0</v>
      </c>
      <c r="DJ185" s="10">
        <v>0</v>
      </c>
      <c r="DK185" s="10">
        <v>0</v>
      </c>
      <c r="DL185" s="10">
        <v>0</v>
      </c>
      <c r="DM185" s="10">
        <v>0</v>
      </c>
      <c r="DN185" s="10">
        <v>0</v>
      </c>
      <c r="DO185" s="10">
        <v>0</v>
      </c>
      <c r="DP185" s="10">
        <v>0</v>
      </c>
      <c r="DQ185" s="10">
        <v>0</v>
      </c>
      <c r="DR185" s="10">
        <v>0</v>
      </c>
      <c r="DS185" s="10">
        <v>0</v>
      </c>
      <c r="DT185" s="10">
        <v>0</v>
      </c>
      <c r="DU185" s="10">
        <v>0</v>
      </c>
      <c r="DV185" s="10">
        <v>0</v>
      </c>
      <c r="DW185" s="10">
        <v>0</v>
      </c>
      <c r="DX185" s="10">
        <v>0</v>
      </c>
      <c r="DY185" s="11">
        <v>0</v>
      </c>
      <c r="DZ185">
        <v>0</v>
      </c>
      <c r="EA185">
        <v>0</v>
      </c>
      <c r="EB185">
        <v>0</v>
      </c>
    </row>
    <row r="186" spans="1:132" x14ac:dyDescent="0.2">
      <c r="A186" s="8" t="s">
        <v>934</v>
      </c>
      <c r="B186" s="9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10">
        <v>0</v>
      </c>
      <c r="CM186" s="10">
        <v>0</v>
      </c>
      <c r="CN186" s="10">
        <v>0</v>
      </c>
      <c r="CO186" s="10">
        <v>0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10">
        <v>0</v>
      </c>
      <c r="CX186" s="10">
        <v>0</v>
      </c>
      <c r="CY186" s="10">
        <v>0</v>
      </c>
      <c r="CZ186" s="10">
        <v>0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10">
        <v>0</v>
      </c>
      <c r="DK186" s="10">
        <v>0</v>
      </c>
      <c r="DL186" s="10">
        <v>0</v>
      </c>
      <c r="DM186" s="10">
        <v>0</v>
      </c>
      <c r="DN186" s="10">
        <v>0</v>
      </c>
      <c r="DO186" s="10">
        <v>0</v>
      </c>
      <c r="DP186" s="10">
        <v>0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10">
        <v>0</v>
      </c>
      <c r="DW186" s="10">
        <v>0</v>
      </c>
      <c r="DX186" s="10">
        <v>0</v>
      </c>
      <c r="DY186" s="11">
        <v>0</v>
      </c>
      <c r="DZ186">
        <v>0</v>
      </c>
      <c r="EA186">
        <v>0</v>
      </c>
      <c r="EB186">
        <v>0</v>
      </c>
    </row>
    <row r="187" spans="1:132" x14ac:dyDescent="0.2">
      <c r="A187" s="8" t="s">
        <v>935</v>
      </c>
      <c r="B187" s="9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0</v>
      </c>
      <c r="CN187" s="10">
        <v>0</v>
      </c>
      <c r="CO187" s="10">
        <v>0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10">
        <v>0</v>
      </c>
      <c r="CX187" s="10">
        <v>0</v>
      </c>
      <c r="CY187" s="10">
        <v>0</v>
      </c>
      <c r="CZ187" s="10">
        <v>0</v>
      </c>
      <c r="DA187" s="10">
        <v>0</v>
      </c>
      <c r="DB187" s="10">
        <v>0</v>
      </c>
      <c r="DC187" s="10">
        <v>0</v>
      </c>
      <c r="DD187" s="10">
        <v>0</v>
      </c>
      <c r="DE187" s="10">
        <v>0</v>
      </c>
      <c r="DF187" s="10">
        <v>0</v>
      </c>
      <c r="DG187" s="10">
        <v>0</v>
      </c>
      <c r="DH187" s="10">
        <v>0</v>
      </c>
      <c r="DI187" s="10">
        <v>0</v>
      </c>
      <c r="DJ187" s="10">
        <v>0</v>
      </c>
      <c r="DK187" s="10">
        <v>0</v>
      </c>
      <c r="DL187" s="10">
        <v>0</v>
      </c>
      <c r="DM187" s="10">
        <v>0</v>
      </c>
      <c r="DN187" s="10">
        <v>0</v>
      </c>
      <c r="DO187" s="10">
        <v>0</v>
      </c>
      <c r="DP187" s="10">
        <v>0</v>
      </c>
      <c r="DQ187" s="10">
        <v>0</v>
      </c>
      <c r="DR187" s="10">
        <v>0</v>
      </c>
      <c r="DS187" s="10">
        <v>0</v>
      </c>
      <c r="DT187" s="10">
        <v>0</v>
      </c>
      <c r="DU187" s="10">
        <v>0</v>
      </c>
      <c r="DV187" s="10">
        <v>0</v>
      </c>
      <c r="DW187" s="10">
        <v>0</v>
      </c>
      <c r="DX187" s="10">
        <v>0</v>
      </c>
      <c r="DY187" s="11">
        <v>0</v>
      </c>
      <c r="DZ187">
        <v>0</v>
      </c>
      <c r="EA187">
        <v>0</v>
      </c>
      <c r="EB187">
        <v>0</v>
      </c>
    </row>
    <row r="188" spans="1:132" x14ac:dyDescent="0.2">
      <c r="A188" s="8" t="s">
        <v>936</v>
      </c>
      <c r="B188" s="9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</v>
      </c>
      <c r="CN188" s="10">
        <v>0</v>
      </c>
      <c r="CO188" s="10">
        <v>0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10">
        <v>0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10">
        <v>0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10">
        <v>0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10">
        <v>0</v>
      </c>
      <c r="DW188" s="10">
        <v>0</v>
      </c>
      <c r="DX188" s="10">
        <v>0</v>
      </c>
      <c r="DY188" s="11">
        <v>0</v>
      </c>
      <c r="DZ188">
        <v>0</v>
      </c>
      <c r="EA188">
        <v>0</v>
      </c>
      <c r="EB188">
        <v>0</v>
      </c>
    </row>
    <row r="189" spans="1:132" x14ac:dyDescent="0.2">
      <c r="A189" s="8" t="s">
        <v>937</v>
      </c>
      <c r="B189" s="9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10">
        <v>0</v>
      </c>
      <c r="CL189" s="10">
        <v>0</v>
      </c>
      <c r="CM189" s="10">
        <v>0</v>
      </c>
      <c r="CN189" s="10">
        <v>0</v>
      </c>
      <c r="CO189" s="10">
        <v>0</v>
      </c>
      <c r="CP189" s="10">
        <v>0</v>
      </c>
      <c r="CQ189" s="10">
        <v>0</v>
      </c>
      <c r="CR189" s="10">
        <v>0</v>
      </c>
      <c r="CS189" s="10">
        <v>0</v>
      </c>
      <c r="CT189" s="10">
        <v>0</v>
      </c>
      <c r="CU189" s="10">
        <v>0</v>
      </c>
      <c r="CV189" s="10">
        <v>0</v>
      </c>
      <c r="CW189" s="10">
        <v>0</v>
      </c>
      <c r="CX189" s="10">
        <v>0</v>
      </c>
      <c r="CY189" s="10">
        <v>0</v>
      </c>
      <c r="CZ189" s="10">
        <v>0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10">
        <v>0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10">
        <v>0</v>
      </c>
      <c r="DW189" s="10">
        <v>0</v>
      </c>
      <c r="DX189" s="10">
        <v>0</v>
      </c>
      <c r="DY189" s="11">
        <v>0</v>
      </c>
      <c r="DZ189">
        <v>0</v>
      </c>
      <c r="EA189">
        <v>0</v>
      </c>
      <c r="EB189">
        <v>0</v>
      </c>
    </row>
    <row r="190" spans="1:132" x14ac:dyDescent="0.2">
      <c r="A190" s="8" t="s">
        <v>938</v>
      </c>
      <c r="B190" s="9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10">
        <v>0</v>
      </c>
      <c r="CX190" s="10">
        <v>0</v>
      </c>
      <c r="CY190" s="10">
        <v>0</v>
      </c>
      <c r="CZ190" s="10">
        <v>0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10">
        <v>0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10">
        <v>0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10">
        <v>0</v>
      </c>
      <c r="DW190" s="10">
        <v>0</v>
      </c>
      <c r="DX190" s="10">
        <v>0</v>
      </c>
      <c r="DY190" s="11">
        <v>0</v>
      </c>
      <c r="DZ190">
        <v>0</v>
      </c>
      <c r="EA190">
        <v>0</v>
      </c>
      <c r="EB190">
        <v>0</v>
      </c>
    </row>
    <row r="191" spans="1:132" x14ac:dyDescent="0.2">
      <c r="A191" s="8" t="s">
        <v>939</v>
      </c>
      <c r="B191" s="9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10">
        <v>0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10">
        <v>0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10">
        <v>0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10">
        <v>0</v>
      </c>
      <c r="DW191" s="10">
        <v>0</v>
      </c>
      <c r="DX191" s="10">
        <v>0</v>
      </c>
      <c r="DY191" s="11">
        <v>0</v>
      </c>
      <c r="DZ191">
        <v>0</v>
      </c>
      <c r="EA191">
        <v>0</v>
      </c>
      <c r="EB191">
        <v>0</v>
      </c>
    </row>
    <row r="192" spans="1:132" x14ac:dyDescent="0.2">
      <c r="A192" s="8" t="s">
        <v>940</v>
      </c>
      <c r="B192" s="9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10">
        <v>0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10">
        <v>0</v>
      </c>
      <c r="CL192" s="10">
        <v>0</v>
      </c>
      <c r="CM192" s="10">
        <v>0</v>
      </c>
      <c r="CN192" s="10">
        <v>0</v>
      </c>
      <c r="CO192" s="10">
        <v>0</v>
      </c>
      <c r="CP192" s="10">
        <v>0</v>
      </c>
      <c r="CQ192" s="10">
        <v>0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10">
        <v>0</v>
      </c>
      <c r="CX192" s="10">
        <v>0</v>
      </c>
      <c r="CY192" s="10">
        <v>0</v>
      </c>
      <c r="CZ192" s="10">
        <v>0</v>
      </c>
      <c r="DA192" s="10">
        <v>0</v>
      </c>
      <c r="DB192" s="10">
        <v>0</v>
      </c>
      <c r="DC192" s="10">
        <v>0</v>
      </c>
      <c r="DD192" s="10">
        <v>0</v>
      </c>
      <c r="DE192" s="10">
        <v>0</v>
      </c>
      <c r="DF192" s="10">
        <v>0</v>
      </c>
      <c r="DG192" s="10">
        <v>0</v>
      </c>
      <c r="DH192" s="10">
        <v>0</v>
      </c>
      <c r="DI192" s="10">
        <v>0</v>
      </c>
      <c r="DJ192" s="10">
        <v>0</v>
      </c>
      <c r="DK192" s="10">
        <v>0</v>
      </c>
      <c r="DL192" s="10">
        <v>0</v>
      </c>
      <c r="DM192" s="10">
        <v>0</v>
      </c>
      <c r="DN192" s="10">
        <v>0</v>
      </c>
      <c r="DO192" s="10">
        <v>0</v>
      </c>
      <c r="DP192" s="10">
        <v>0</v>
      </c>
      <c r="DQ192" s="10">
        <v>0</v>
      </c>
      <c r="DR192" s="10">
        <v>0</v>
      </c>
      <c r="DS192" s="10">
        <v>0</v>
      </c>
      <c r="DT192" s="10">
        <v>0</v>
      </c>
      <c r="DU192" s="10">
        <v>0</v>
      </c>
      <c r="DV192" s="10">
        <v>0</v>
      </c>
      <c r="DW192" s="10">
        <v>0</v>
      </c>
      <c r="DX192" s="10">
        <v>0</v>
      </c>
      <c r="DY192" s="11">
        <v>0</v>
      </c>
      <c r="DZ192">
        <v>0</v>
      </c>
      <c r="EA192">
        <v>0</v>
      </c>
      <c r="EB192">
        <v>0</v>
      </c>
    </row>
    <row r="193" spans="1:132" x14ac:dyDescent="0.2">
      <c r="A193" s="8" t="s">
        <v>941</v>
      </c>
      <c r="B193" s="9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>
        <v>0</v>
      </c>
      <c r="CM193" s="10">
        <v>0</v>
      </c>
      <c r="CN193" s="10">
        <v>0</v>
      </c>
      <c r="CO193" s="10">
        <v>0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10">
        <v>0</v>
      </c>
      <c r="CX193" s="10">
        <v>0</v>
      </c>
      <c r="CY193" s="10">
        <v>0</v>
      </c>
      <c r="CZ193" s="10">
        <v>0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10">
        <v>0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10">
        <v>0</v>
      </c>
      <c r="DQ193" s="10">
        <v>0</v>
      </c>
      <c r="DR193" s="10">
        <v>0</v>
      </c>
      <c r="DS193" s="10">
        <v>0</v>
      </c>
      <c r="DT193" s="10">
        <v>0</v>
      </c>
      <c r="DU193" s="10">
        <v>0</v>
      </c>
      <c r="DV193" s="10">
        <v>0</v>
      </c>
      <c r="DW193" s="10">
        <v>0</v>
      </c>
      <c r="DX193" s="10">
        <v>0</v>
      </c>
      <c r="DY193" s="11">
        <v>0</v>
      </c>
      <c r="DZ193">
        <v>0</v>
      </c>
      <c r="EA193">
        <v>0</v>
      </c>
      <c r="EB193">
        <v>0</v>
      </c>
    </row>
    <row r="194" spans="1:132" x14ac:dyDescent="0.2">
      <c r="A194" s="8" t="s">
        <v>942</v>
      </c>
      <c r="B194" s="9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10">
        <v>0</v>
      </c>
      <c r="CL194" s="10">
        <v>0</v>
      </c>
      <c r="CM194" s="10">
        <v>0</v>
      </c>
      <c r="CN194" s="10">
        <v>0</v>
      </c>
      <c r="CO194" s="10">
        <v>0</v>
      </c>
      <c r="CP194" s="10">
        <v>0</v>
      </c>
      <c r="CQ194" s="10">
        <v>0</v>
      </c>
      <c r="CR194" s="10">
        <v>0</v>
      </c>
      <c r="CS194" s="10">
        <v>0</v>
      </c>
      <c r="CT194" s="10">
        <v>0</v>
      </c>
      <c r="CU194" s="10">
        <v>0</v>
      </c>
      <c r="CV194" s="10">
        <v>0</v>
      </c>
      <c r="CW194" s="10">
        <v>0</v>
      </c>
      <c r="CX194" s="10">
        <v>0</v>
      </c>
      <c r="CY194" s="10">
        <v>0</v>
      </c>
      <c r="CZ194" s="10">
        <v>0</v>
      </c>
      <c r="DA194" s="10">
        <v>0</v>
      </c>
      <c r="DB194" s="10">
        <v>0</v>
      </c>
      <c r="DC194" s="10">
        <v>0</v>
      </c>
      <c r="DD194" s="10">
        <v>0</v>
      </c>
      <c r="DE194" s="10">
        <v>0</v>
      </c>
      <c r="DF194" s="10">
        <v>0</v>
      </c>
      <c r="DG194" s="10">
        <v>0</v>
      </c>
      <c r="DH194" s="10">
        <v>0</v>
      </c>
      <c r="DI194" s="10">
        <v>0</v>
      </c>
      <c r="DJ194" s="10">
        <v>0</v>
      </c>
      <c r="DK194" s="10">
        <v>0</v>
      </c>
      <c r="DL194" s="10">
        <v>0</v>
      </c>
      <c r="DM194" s="10">
        <v>0</v>
      </c>
      <c r="DN194" s="10">
        <v>0</v>
      </c>
      <c r="DO194" s="10">
        <v>0</v>
      </c>
      <c r="DP194" s="10">
        <v>0</v>
      </c>
      <c r="DQ194" s="10">
        <v>0</v>
      </c>
      <c r="DR194" s="10">
        <v>0</v>
      </c>
      <c r="DS194" s="10">
        <v>0</v>
      </c>
      <c r="DT194" s="10">
        <v>0</v>
      </c>
      <c r="DU194" s="10">
        <v>0</v>
      </c>
      <c r="DV194" s="10">
        <v>0</v>
      </c>
      <c r="DW194" s="10">
        <v>0</v>
      </c>
      <c r="DX194" s="10">
        <v>0</v>
      </c>
      <c r="DY194" s="11">
        <v>0</v>
      </c>
      <c r="DZ194">
        <v>0</v>
      </c>
      <c r="EA194">
        <v>0</v>
      </c>
      <c r="EB194">
        <v>0</v>
      </c>
    </row>
    <row r="195" spans="1:132" x14ac:dyDescent="0.2">
      <c r="A195" s="8" t="s">
        <v>943</v>
      </c>
      <c r="B195" s="9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0</v>
      </c>
      <c r="CN195" s="10">
        <v>0</v>
      </c>
      <c r="CO195" s="10">
        <v>0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10">
        <v>0</v>
      </c>
      <c r="CX195" s="10">
        <v>0</v>
      </c>
      <c r="CY195" s="10">
        <v>0</v>
      </c>
      <c r="CZ195" s="10">
        <v>0</v>
      </c>
      <c r="DA195" s="10">
        <v>0</v>
      </c>
      <c r="DB195" s="10">
        <v>0</v>
      </c>
      <c r="DC195" s="10">
        <v>0</v>
      </c>
      <c r="DD195" s="10">
        <v>0</v>
      </c>
      <c r="DE195" s="10">
        <v>0</v>
      </c>
      <c r="DF195" s="10">
        <v>0</v>
      </c>
      <c r="DG195" s="10">
        <v>0</v>
      </c>
      <c r="DH195" s="10">
        <v>0</v>
      </c>
      <c r="DI195" s="10">
        <v>0</v>
      </c>
      <c r="DJ195" s="10">
        <v>0</v>
      </c>
      <c r="DK195" s="10">
        <v>0</v>
      </c>
      <c r="DL195" s="10">
        <v>0</v>
      </c>
      <c r="DM195" s="10">
        <v>0</v>
      </c>
      <c r="DN195" s="10">
        <v>0</v>
      </c>
      <c r="DO195" s="10">
        <v>0</v>
      </c>
      <c r="DP195" s="10">
        <v>0</v>
      </c>
      <c r="DQ195" s="10">
        <v>0</v>
      </c>
      <c r="DR195" s="10">
        <v>0</v>
      </c>
      <c r="DS195" s="10">
        <v>0</v>
      </c>
      <c r="DT195" s="10">
        <v>0</v>
      </c>
      <c r="DU195" s="10">
        <v>0</v>
      </c>
      <c r="DV195" s="10">
        <v>0</v>
      </c>
      <c r="DW195" s="10">
        <v>0</v>
      </c>
      <c r="DX195" s="10">
        <v>0</v>
      </c>
      <c r="DY195" s="11">
        <v>0</v>
      </c>
      <c r="DZ195">
        <v>0</v>
      </c>
      <c r="EA195">
        <v>0</v>
      </c>
      <c r="EB195">
        <v>0</v>
      </c>
    </row>
    <row r="196" spans="1:132" x14ac:dyDescent="0.2">
      <c r="A196" s="8" t="s">
        <v>944</v>
      </c>
      <c r="B196" s="9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>
        <v>0</v>
      </c>
      <c r="CM196" s="10">
        <v>0</v>
      </c>
      <c r="CN196" s="10">
        <v>0</v>
      </c>
      <c r="CO196" s="10">
        <v>0</v>
      </c>
      <c r="CP196" s="10">
        <v>0</v>
      </c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10">
        <v>0</v>
      </c>
      <c r="CX196" s="10">
        <v>0</v>
      </c>
      <c r="CY196" s="10">
        <v>0</v>
      </c>
      <c r="CZ196" s="10">
        <v>0</v>
      </c>
      <c r="DA196" s="10">
        <v>0</v>
      </c>
      <c r="DB196" s="10">
        <v>0</v>
      </c>
      <c r="DC196" s="10">
        <v>0</v>
      </c>
      <c r="DD196" s="10">
        <v>0</v>
      </c>
      <c r="DE196" s="10">
        <v>0</v>
      </c>
      <c r="DF196" s="10">
        <v>0</v>
      </c>
      <c r="DG196" s="10">
        <v>0</v>
      </c>
      <c r="DH196" s="10">
        <v>0</v>
      </c>
      <c r="DI196" s="10">
        <v>0</v>
      </c>
      <c r="DJ196" s="10">
        <v>0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10">
        <v>0</v>
      </c>
      <c r="DQ196" s="10">
        <v>0</v>
      </c>
      <c r="DR196" s="10">
        <v>0</v>
      </c>
      <c r="DS196" s="10">
        <v>0</v>
      </c>
      <c r="DT196" s="10">
        <v>0</v>
      </c>
      <c r="DU196" s="10">
        <v>0</v>
      </c>
      <c r="DV196" s="10">
        <v>0</v>
      </c>
      <c r="DW196" s="10">
        <v>0</v>
      </c>
      <c r="DX196" s="10">
        <v>0</v>
      </c>
      <c r="DY196" s="11">
        <v>0</v>
      </c>
      <c r="DZ196">
        <v>0</v>
      </c>
      <c r="EA196">
        <v>0</v>
      </c>
      <c r="EB196">
        <v>0</v>
      </c>
    </row>
    <row r="197" spans="1:132" x14ac:dyDescent="0.2">
      <c r="A197" s="8" t="s">
        <v>945</v>
      </c>
      <c r="B197" s="9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>
        <v>0</v>
      </c>
      <c r="CN197" s="10">
        <v>0</v>
      </c>
      <c r="CO197" s="10">
        <v>0</v>
      </c>
      <c r="CP197" s="10">
        <v>0</v>
      </c>
      <c r="CQ197" s="10">
        <v>0</v>
      </c>
      <c r="CR197" s="10">
        <v>0</v>
      </c>
      <c r="CS197" s="10">
        <v>0</v>
      </c>
      <c r="CT197" s="10">
        <v>0</v>
      </c>
      <c r="CU197" s="10">
        <v>0</v>
      </c>
      <c r="CV197" s="10">
        <v>0</v>
      </c>
      <c r="CW197" s="10">
        <v>0</v>
      </c>
      <c r="CX197" s="10">
        <v>0</v>
      </c>
      <c r="CY197" s="10">
        <v>0</v>
      </c>
      <c r="CZ197" s="10">
        <v>0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10">
        <v>0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10">
        <v>0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10">
        <v>0</v>
      </c>
      <c r="DW197" s="10">
        <v>0</v>
      </c>
      <c r="DX197" s="10">
        <v>0</v>
      </c>
      <c r="DY197" s="11">
        <v>0</v>
      </c>
      <c r="DZ197">
        <v>0</v>
      </c>
      <c r="EA197">
        <v>0</v>
      </c>
      <c r="EB197">
        <v>0</v>
      </c>
    </row>
    <row r="198" spans="1:132" x14ac:dyDescent="0.2">
      <c r="A198" s="8" t="s">
        <v>946</v>
      </c>
      <c r="B198" s="9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>
        <v>0</v>
      </c>
      <c r="CM198" s="10">
        <v>0</v>
      </c>
      <c r="CN198" s="10">
        <v>0</v>
      </c>
      <c r="CO198" s="10">
        <v>0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10">
        <v>0</v>
      </c>
      <c r="CX198" s="10">
        <v>0</v>
      </c>
      <c r="CY198" s="10">
        <v>0</v>
      </c>
      <c r="CZ198" s="10">
        <v>0</v>
      </c>
      <c r="DA198" s="10">
        <v>0</v>
      </c>
      <c r="DB198" s="10">
        <v>0</v>
      </c>
      <c r="DC198" s="10">
        <v>0</v>
      </c>
      <c r="DD198" s="10">
        <v>0</v>
      </c>
      <c r="DE198" s="10">
        <v>0</v>
      </c>
      <c r="DF198" s="10">
        <v>0</v>
      </c>
      <c r="DG198" s="10">
        <v>0</v>
      </c>
      <c r="DH198" s="10">
        <v>0</v>
      </c>
      <c r="DI198" s="10">
        <v>0</v>
      </c>
      <c r="DJ198" s="10">
        <v>0</v>
      </c>
      <c r="DK198" s="10">
        <v>0</v>
      </c>
      <c r="DL198" s="10">
        <v>0</v>
      </c>
      <c r="DM198" s="10">
        <v>0</v>
      </c>
      <c r="DN198" s="10">
        <v>0</v>
      </c>
      <c r="DO198" s="10">
        <v>0</v>
      </c>
      <c r="DP198" s="10">
        <v>0</v>
      </c>
      <c r="DQ198" s="10">
        <v>0</v>
      </c>
      <c r="DR198" s="10">
        <v>0</v>
      </c>
      <c r="DS198" s="10">
        <v>0</v>
      </c>
      <c r="DT198" s="10">
        <v>0</v>
      </c>
      <c r="DU198" s="10">
        <v>0</v>
      </c>
      <c r="DV198" s="10">
        <v>0</v>
      </c>
      <c r="DW198" s="10">
        <v>0</v>
      </c>
      <c r="DX198" s="10">
        <v>0</v>
      </c>
      <c r="DY198" s="11">
        <v>0</v>
      </c>
      <c r="DZ198">
        <v>0</v>
      </c>
      <c r="EA198">
        <v>0</v>
      </c>
      <c r="EB198">
        <v>0</v>
      </c>
    </row>
    <row r="199" spans="1:132" x14ac:dyDescent="0.2">
      <c r="A199" s="8" t="s">
        <v>947</v>
      </c>
      <c r="B199" s="9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10">
        <v>0</v>
      </c>
      <c r="CM199" s="10">
        <v>0</v>
      </c>
      <c r="CN199" s="10">
        <v>0</v>
      </c>
      <c r="CO199" s="10">
        <v>0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10">
        <v>0</v>
      </c>
      <c r="DA199" s="10">
        <v>0</v>
      </c>
      <c r="DB199" s="10">
        <v>0</v>
      </c>
      <c r="DC199" s="10">
        <v>0</v>
      </c>
      <c r="DD199" s="10">
        <v>0</v>
      </c>
      <c r="DE199" s="10">
        <v>0</v>
      </c>
      <c r="DF199" s="10">
        <v>0</v>
      </c>
      <c r="DG199" s="10">
        <v>0</v>
      </c>
      <c r="DH199" s="10">
        <v>0</v>
      </c>
      <c r="DI199" s="10">
        <v>0</v>
      </c>
      <c r="DJ199" s="10">
        <v>0</v>
      </c>
      <c r="DK199" s="10">
        <v>0</v>
      </c>
      <c r="DL199" s="10">
        <v>0</v>
      </c>
      <c r="DM199" s="10">
        <v>0</v>
      </c>
      <c r="DN199" s="10">
        <v>0</v>
      </c>
      <c r="DO199" s="10">
        <v>0</v>
      </c>
      <c r="DP199" s="10">
        <v>0</v>
      </c>
      <c r="DQ199" s="10">
        <v>0</v>
      </c>
      <c r="DR199" s="10">
        <v>0</v>
      </c>
      <c r="DS199" s="10">
        <v>0</v>
      </c>
      <c r="DT199" s="10">
        <v>0</v>
      </c>
      <c r="DU199" s="10">
        <v>0</v>
      </c>
      <c r="DV199" s="10">
        <v>0</v>
      </c>
      <c r="DW199" s="10">
        <v>0</v>
      </c>
      <c r="DX199" s="10">
        <v>0</v>
      </c>
      <c r="DY199" s="11">
        <v>0</v>
      </c>
      <c r="DZ199">
        <v>0</v>
      </c>
      <c r="EA199">
        <v>0</v>
      </c>
      <c r="EB199">
        <v>0</v>
      </c>
    </row>
    <row r="200" spans="1:132" x14ac:dyDescent="0.2">
      <c r="A200" s="8" t="s">
        <v>948</v>
      </c>
      <c r="B200" s="9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175.61</v>
      </c>
      <c r="AF200" s="10">
        <v>175.61</v>
      </c>
      <c r="AG200" s="10">
        <v>175.61</v>
      </c>
      <c r="AH200" s="10">
        <v>204.88</v>
      </c>
      <c r="AI200" s="10">
        <v>204.88</v>
      </c>
      <c r="AJ200" s="10">
        <v>204.88</v>
      </c>
      <c r="AK200" s="10">
        <v>204.88</v>
      </c>
      <c r="AL200" s="10">
        <v>204.88</v>
      </c>
      <c r="AM200" s="10">
        <v>204.88</v>
      </c>
      <c r="AN200" s="10">
        <v>203.57</v>
      </c>
      <c r="AO200" s="10">
        <v>203.57</v>
      </c>
      <c r="AP200" s="10">
        <v>203.57</v>
      </c>
      <c r="AQ200" s="10">
        <v>194.17</v>
      </c>
      <c r="AR200" s="10">
        <v>194.17</v>
      </c>
      <c r="AS200" s="10">
        <v>194.17</v>
      </c>
      <c r="AT200" s="10">
        <v>192.68</v>
      </c>
      <c r="AU200" s="10">
        <v>192.68</v>
      </c>
      <c r="AV200" s="10">
        <v>192.68</v>
      </c>
      <c r="AW200" s="10">
        <v>192.68</v>
      </c>
      <c r="AX200" s="10">
        <v>192.68</v>
      </c>
      <c r="AY200" s="10">
        <v>192.68</v>
      </c>
      <c r="AZ200" s="10">
        <v>194.76</v>
      </c>
      <c r="BA200" s="10">
        <v>194.76</v>
      </c>
      <c r="BB200" s="10">
        <v>194.76</v>
      </c>
      <c r="BC200" s="10">
        <v>84.36</v>
      </c>
      <c r="BD200" s="10">
        <v>84.36</v>
      </c>
      <c r="BE200" s="10">
        <v>84.36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177.1</v>
      </c>
      <c r="BM200" s="10">
        <v>177.1</v>
      </c>
      <c r="BN200" s="10">
        <v>177.1</v>
      </c>
      <c r="BO200" s="10">
        <v>86.27</v>
      </c>
      <c r="BP200" s="10">
        <v>86.27</v>
      </c>
      <c r="BQ200" s="10">
        <v>86.27</v>
      </c>
      <c r="BR200" s="10">
        <v>9.8000000000000007</v>
      </c>
      <c r="BS200" s="10">
        <v>9.8000000000000007</v>
      </c>
      <c r="BT200" s="10">
        <v>10.78</v>
      </c>
      <c r="BU200" s="10">
        <v>0</v>
      </c>
      <c r="BV200" s="10">
        <v>0</v>
      </c>
      <c r="BW200" s="10">
        <v>0</v>
      </c>
      <c r="BX200" s="10">
        <v>73.239999999999995</v>
      </c>
      <c r="BY200" s="10">
        <v>75.010000000000005</v>
      </c>
      <c r="BZ200" s="10">
        <v>80.62</v>
      </c>
      <c r="CA200" s="10">
        <v>32.25</v>
      </c>
      <c r="CB200" s="10">
        <v>32.25</v>
      </c>
      <c r="CC200" s="10">
        <v>89.65</v>
      </c>
      <c r="CD200" s="10">
        <v>15.24</v>
      </c>
      <c r="CE200" s="10">
        <v>17.760000000000002</v>
      </c>
      <c r="CF200" s="10">
        <v>50.3</v>
      </c>
      <c r="CG200" s="10">
        <v>0</v>
      </c>
      <c r="CH200" s="10">
        <v>0</v>
      </c>
      <c r="CI200" s="10">
        <v>0</v>
      </c>
      <c r="CJ200" s="10">
        <v>0</v>
      </c>
      <c r="CK200" s="10">
        <v>0</v>
      </c>
      <c r="CL200" s="10">
        <v>0</v>
      </c>
      <c r="CM200" s="10">
        <v>0</v>
      </c>
      <c r="CN200" s="10">
        <v>0</v>
      </c>
      <c r="CO200" s="10">
        <v>8.43</v>
      </c>
      <c r="CP200" s="10">
        <v>142.74</v>
      </c>
      <c r="CQ200" s="10">
        <v>156.22</v>
      </c>
      <c r="CR200" s="10">
        <v>156.22</v>
      </c>
      <c r="CS200" s="10">
        <v>140.6</v>
      </c>
      <c r="CT200" s="10">
        <v>140.6</v>
      </c>
      <c r="CU200" s="10">
        <v>136.76</v>
      </c>
      <c r="CV200" s="10">
        <v>156.22</v>
      </c>
      <c r="CW200" s="10">
        <v>156.22</v>
      </c>
      <c r="CX200" s="10">
        <v>156.22</v>
      </c>
      <c r="CY200" s="10">
        <v>156.22</v>
      </c>
      <c r="CZ200" s="10">
        <v>156.22</v>
      </c>
      <c r="DA200" s="10">
        <v>156.22</v>
      </c>
      <c r="DB200" s="10">
        <v>156.22</v>
      </c>
      <c r="DC200" s="10">
        <v>156.22</v>
      </c>
      <c r="DD200" s="10">
        <v>156.22</v>
      </c>
      <c r="DE200" s="10">
        <v>98.42</v>
      </c>
      <c r="DF200" s="10">
        <v>92.73</v>
      </c>
      <c r="DG200" s="10">
        <v>108.02</v>
      </c>
      <c r="DH200" s="10">
        <v>0</v>
      </c>
      <c r="DI200" s="10">
        <v>0</v>
      </c>
      <c r="DJ200" s="10">
        <v>0</v>
      </c>
      <c r="DK200" s="10">
        <v>0</v>
      </c>
      <c r="DL200" s="10">
        <v>0</v>
      </c>
      <c r="DM200" s="10">
        <v>28.4</v>
      </c>
      <c r="DN200" s="10">
        <v>0</v>
      </c>
      <c r="DO200" s="10">
        <v>0</v>
      </c>
      <c r="DP200" s="10">
        <v>0</v>
      </c>
      <c r="DQ200" s="10">
        <v>0</v>
      </c>
      <c r="DR200" s="10">
        <v>0</v>
      </c>
      <c r="DS200" s="10">
        <v>0</v>
      </c>
      <c r="DT200" s="10">
        <v>0</v>
      </c>
      <c r="DU200" s="10">
        <v>0</v>
      </c>
      <c r="DV200" s="10">
        <v>0</v>
      </c>
      <c r="DW200" s="10">
        <v>0</v>
      </c>
      <c r="DX200" s="10">
        <v>0</v>
      </c>
      <c r="DY200" s="11">
        <v>0</v>
      </c>
      <c r="DZ200">
        <v>1.73</v>
      </c>
      <c r="EA200">
        <v>3.41</v>
      </c>
      <c r="EB200">
        <v>14.2</v>
      </c>
    </row>
    <row r="201" spans="1:132" x14ac:dyDescent="0.2">
      <c r="A201" s="8" t="s">
        <v>949</v>
      </c>
      <c r="B201" s="9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10">
        <v>0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10">
        <v>0</v>
      </c>
      <c r="CL201" s="10">
        <v>0</v>
      </c>
      <c r="CM201" s="10">
        <v>0</v>
      </c>
      <c r="CN201" s="10">
        <v>0</v>
      </c>
      <c r="CO201" s="10">
        <v>0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10">
        <v>0</v>
      </c>
      <c r="CX201" s="10">
        <v>0</v>
      </c>
      <c r="CY201" s="10">
        <v>0</v>
      </c>
      <c r="CZ201" s="10">
        <v>0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10">
        <v>0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10">
        <v>0</v>
      </c>
      <c r="DQ201" s="10">
        <v>0</v>
      </c>
      <c r="DR201" s="10">
        <v>0</v>
      </c>
      <c r="DS201" s="10">
        <v>0</v>
      </c>
      <c r="DT201" s="10">
        <v>0</v>
      </c>
      <c r="DU201" s="10">
        <v>0</v>
      </c>
      <c r="DV201" s="10">
        <v>0</v>
      </c>
      <c r="DW201" s="10">
        <v>0</v>
      </c>
      <c r="DX201" s="10">
        <v>0</v>
      </c>
      <c r="DY201" s="11">
        <v>0</v>
      </c>
      <c r="DZ201">
        <v>0</v>
      </c>
      <c r="EA201">
        <v>0</v>
      </c>
      <c r="EB201">
        <v>0</v>
      </c>
    </row>
    <row r="202" spans="1:132" x14ac:dyDescent="0.2">
      <c r="A202" s="8" t="s">
        <v>950</v>
      </c>
      <c r="B202" s="9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10">
        <v>0</v>
      </c>
      <c r="CL202" s="10">
        <v>0</v>
      </c>
      <c r="CM202" s="10">
        <v>0</v>
      </c>
      <c r="CN202" s="10">
        <v>0</v>
      </c>
      <c r="CO202" s="10">
        <v>0</v>
      </c>
      <c r="CP202" s="10">
        <v>0</v>
      </c>
      <c r="CQ202" s="10">
        <v>0</v>
      </c>
      <c r="CR202" s="10">
        <v>0</v>
      </c>
      <c r="CS202" s="10">
        <v>0</v>
      </c>
      <c r="CT202" s="10">
        <v>0</v>
      </c>
      <c r="CU202" s="10">
        <v>0</v>
      </c>
      <c r="CV202" s="10">
        <v>0</v>
      </c>
      <c r="CW202" s="10">
        <v>0</v>
      </c>
      <c r="CX202" s="10">
        <v>0</v>
      </c>
      <c r="CY202" s="10">
        <v>0</v>
      </c>
      <c r="CZ202" s="10">
        <v>0</v>
      </c>
      <c r="DA202" s="10">
        <v>0</v>
      </c>
      <c r="DB202" s="10">
        <v>0</v>
      </c>
      <c r="DC202" s="10">
        <v>0</v>
      </c>
      <c r="DD202" s="10">
        <v>0</v>
      </c>
      <c r="DE202" s="10">
        <v>0</v>
      </c>
      <c r="DF202" s="10">
        <v>0</v>
      </c>
      <c r="DG202" s="10">
        <v>0</v>
      </c>
      <c r="DH202" s="10">
        <v>0</v>
      </c>
      <c r="DI202" s="10">
        <v>0</v>
      </c>
      <c r="DJ202" s="10">
        <v>0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10">
        <v>0</v>
      </c>
      <c r="DQ202" s="10">
        <v>0</v>
      </c>
      <c r="DR202" s="10">
        <v>0</v>
      </c>
      <c r="DS202" s="10">
        <v>0</v>
      </c>
      <c r="DT202" s="10">
        <v>0</v>
      </c>
      <c r="DU202" s="10">
        <v>0</v>
      </c>
      <c r="DV202" s="10">
        <v>0</v>
      </c>
      <c r="DW202" s="10">
        <v>0</v>
      </c>
      <c r="DX202" s="10">
        <v>0</v>
      </c>
      <c r="DY202" s="11">
        <v>0</v>
      </c>
      <c r="DZ202">
        <v>0</v>
      </c>
      <c r="EA202">
        <v>0</v>
      </c>
      <c r="EB202">
        <v>0</v>
      </c>
    </row>
    <row r="203" spans="1:132" x14ac:dyDescent="0.2">
      <c r="A203" s="8" t="s">
        <v>951</v>
      </c>
      <c r="B203" s="9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0</v>
      </c>
      <c r="CN203" s="10">
        <v>0</v>
      </c>
      <c r="CO203" s="10">
        <v>0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10">
        <v>0</v>
      </c>
      <c r="DA203" s="10">
        <v>0</v>
      </c>
      <c r="DB203" s="10">
        <v>0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10">
        <v>0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10">
        <v>0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1">
        <v>0</v>
      </c>
      <c r="DZ203">
        <v>0</v>
      </c>
      <c r="EA203">
        <v>0</v>
      </c>
      <c r="EB203">
        <v>0</v>
      </c>
    </row>
    <row r="204" spans="1:132" x14ac:dyDescent="0.2">
      <c r="A204" s="8" t="s">
        <v>952</v>
      </c>
      <c r="B204" s="9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0</v>
      </c>
      <c r="CM204" s="10">
        <v>0</v>
      </c>
      <c r="CN204" s="10">
        <v>0</v>
      </c>
      <c r="CO204" s="10">
        <v>0</v>
      </c>
      <c r="CP204" s="10">
        <v>0</v>
      </c>
      <c r="CQ204" s="10">
        <v>0</v>
      </c>
      <c r="CR204" s="10">
        <v>0</v>
      </c>
      <c r="CS204" s="10">
        <v>0</v>
      </c>
      <c r="CT204" s="10">
        <v>0</v>
      </c>
      <c r="CU204" s="10">
        <v>0</v>
      </c>
      <c r="CV204" s="10">
        <v>0</v>
      </c>
      <c r="CW204" s="10">
        <v>0</v>
      </c>
      <c r="CX204" s="10">
        <v>0</v>
      </c>
      <c r="CY204" s="10">
        <v>0</v>
      </c>
      <c r="CZ204" s="10">
        <v>0</v>
      </c>
      <c r="DA204" s="10">
        <v>0</v>
      </c>
      <c r="DB204" s="10">
        <v>0</v>
      </c>
      <c r="DC204" s="10">
        <v>0</v>
      </c>
      <c r="DD204" s="10">
        <v>0</v>
      </c>
      <c r="DE204" s="10">
        <v>0</v>
      </c>
      <c r="DF204" s="10">
        <v>0</v>
      </c>
      <c r="DG204" s="10">
        <v>0</v>
      </c>
      <c r="DH204" s="10">
        <v>0</v>
      </c>
      <c r="DI204" s="10">
        <v>0</v>
      </c>
      <c r="DJ204" s="10">
        <v>0</v>
      </c>
      <c r="DK204" s="10">
        <v>0</v>
      </c>
      <c r="DL204" s="10">
        <v>0</v>
      </c>
      <c r="DM204" s="10">
        <v>0</v>
      </c>
      <c r="DN204" s="10">
        <v>0</v>
      </c>
      <c r="DO204" s="10">
        <v>0</v>
      </c>
      <c r="DP204" s="10">
        <v>0</v>
      </c>
      <c r="DQ204" s="10">
        <v>0</v>
      </c>
      <c r="DR204" s="10">
        <v>0</v>
      </c>
      <c r="DS204" s="10">
        <v>0</v>
      </c>
      <c r="DT204" s="10">
        <v>0</v>
      </c>
      <c r="DU204" s="10">
        <v>0</v>
      </c>
      <c r="DV204" s="10">
        <v>0</v>
      </c>
      <c r="DW204" s="10">
        <v>0</v>
      </c>
      <c r="DX204" s="10">
        <v>0</v>
      </c>
      <c r="DY204" s="11">
        <v>0</v>
      </c>
      <c r="DZ204">
        <v>0</v>
      </c>
      <c r="EA204">
        <v>0</v>
      </c>
      <c r="EB204">
        <v>0</v>
      </c>
    </row>
    <row r="205" spans="1:132" x14ac:dyDescent="0.2">
      <c r="A205" s="8" t="s">
        <v>953</v>
      </c>
      <c r="B205" s="9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</v>
      </c>
      <c r="CL205" s="10">
        <v>0</v>
      </c>
      <c r="CM205" s="10">
        <v>0</v>
      </c>
      <c r="CN205" s="10">
        <v>0</v>
      </c>
      <c r="CO205" s="10">
        <v>0</v>
      </c>
      <c r="CP205" s="10">
        <v>0</v>
      </c>
      <c r="CQ205" s="10">
        <v>0</v>
      </c>
      <c r="CR205" s="10">
        <v>0</v>
      </c>
      <c r="CS205" s="10">
        <v>0</v>
      </c>
      <c r="CT205" s="10">
        <v>0</v>
      </c>
      <c r="CU205" s="10">
        <v>0</v>
      </c>
      <c r="CV205" s="10">
        <v>0</v>
      </c>
      <c r="CW205" s="10">
        <v>0</v>
      </c>
      <c r="CX205" s="10">
        <v>0</v>
      </c>
      <c r="CY205" s="10">
        <v>0</v>
      </c>
      <c r="CZ205" s="10">
        <v>0</v>
      </c>
      <c r="DA205" s="10">
        <v>0</v>
      </c>
      <c r="DB205" s="10">
        <v>0</v>
      </c>
      <c r="DC205" s="10">
        <v>0</v>
      </c>
      <c r="DD205" s="10">
        <v>0</v>
      </c>
      <c r="DE205" s="10">
        <v>0</v>
      </c>
      <c r="DF205" s="10">
        <v>0</v>
      </c>
      <c r="DG205" s="10">
        <v>0</v>
      </c>
      <c r="DH205" s="10">
        <v>0</v>
      </c>
      <c r="DI205" s="10">
        <v>0</v>
      </c>
      <c r="DJ205" s="10">
        <v>0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10">
        <v>0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10">
        <v>0</v>
      </c>
      <c r="DW205" s="10">
        <v>0</v>
      </c>
      <c r="DX205" s="10">
        <v>0</v>
      </c>
      <c r="DY205" s="11">
        <v>0</v>
      </c>
      <c r="DZ205">
        <v>0</v>
      </c>
      <c r="EA205">
        <v>0</v>
      </c>
      <c r="EB205">
        <v>0</v>
      </c>
    </row>
    <row r="206" spans="1:132" x14ac:dyDescent="0.2">
      <c r="A206" s="8" t="s">
        <v>954</v>
      </c>
      <c r="B206" s="9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10">
        <v>0</v>
      </c>
      <c r="CM206" s="10">
        <v>0</v>
      </c>
      <c r="CN206" s="10">
        <v>0</v>
      </c>
      <c r="CO206" s="10">
        <v>0</v>
      </c>
      <c r="CP206" s="10">
        <v>0</v>
      </c>
      <c r="CQ206" s="10">
        <v>0</v>
      </c>
      <c r="CR206" s="10">
        <v>0</v>
      </c>
      <c r="CS206" s="10">
        <v>0</v>
      </c>
      <c r="CT206" s="10">
        <v>0</v>
      </c>
      <c r="CU206" s="10">
        <v>0</v>
      </c>
      <c r="CV206" s="10">
        <v>0</v>
      </c>
      <c r="CW206" s="10">
        <v>0</v>
      </c>
      <c r="CX206" s="10">
        <v>0</v>
      </c>
      <c r="CY206" s="10">
        <v>0</v>
      </c>
      <c r="CZ206" s="10">
        <v>0</v>
      </c>
      <c r="DA206" s="10">
        <v>0</v>
      </c>
      <c r="DB206" s="10">
        <v>0</v>
      </c>
      <c r="DC206" s="10">
        <v>0</v>
      </c>
      <c r="DD206" s="10">
        <v>0</v>
      </c>
      <c r="DE206" s="10">
        <v>0</v>
      </c>
      <c r="DF206" s="10">
        <v>0</v>
      </c>
      <c r="DG206" s="10">
        <v>0</v>
      </c>
      <c r="DH206" s="10">
        <v>0</v>
      </c>
      <c r="DI206" s="10">
        <v>0</v>
      </c>
      <c r="DJ206" s="10">
        <v>0</v>
      </c>
      <c r="DK206" s="10">
        <v>0</v>
      </c>
      <c r="DL206" s="10">
        <v>0</v>
      </c>
      <c r="DM206" s="10">
        <v>0</v>
      </c>
      <c r="DN206" s="10">
        <v>0</v>
      </c>
      <c r="DO206" s="10">
        <v>0</v>
      </c>
      <c r="DP206" s="10">
        <v>0</v>
      </c>
      <c r="DQ206" s="10">
        <v>0</v>
      </c>
      <c r="DR206" s="10">
        <v>0</v>
      </c>
      <c r="DS206" s="10">
        <v>0</v>
      </c>
      <c r="DT206" s="10">
        <v>0</v>
      </c>
      <c r="DU206" s="10">
        <v>0</v>
      </c>
      <c r="DV206" s="10">
        <v>0</v>
      </c>
      <c r="DW206" s="10">
        <v>0</v>
      </c>
      <c r="DX206" s="10">
        <v>0</v>
      </c>
      <c r="DY206" s="11">
        <v>0</v>
      </c>
      <c r="DZ206">
        <v>0</v>
      </c>
      <c r="EA206">
        <v>0</v>
      </c>
      <c r="EB206">
        <v>0</v>
      </c>
    </row>
    <row r="207" spans="1:132" x14ac:dyDescent="0.2">
      <c r="A207" s="8" t="s">
        <v>955</v>
      </c>
      <c r="B207" s="9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  <c r="BX207" s="10">
        <v>0</v>
      </c>
      <c r="BY207" s="10">
        <v>0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10">
        <v>0</v>
      </c>
      <c r="CF207" s="10">
        <v>0</v>
      </c>
      <c r="CG207" s="10">
        <v>0</v>
      </c>
      <c r="CH207" s="10">
        <v>0</v>
      </c>
      <c r="CI207" s="10">
        <v>0</v>
      </c>
      <c r="CJ207" s="10">
        <v>0</v>
      </c>
      <c r="CK207" s="10">
        <v>0</v>
      </c>
      <c r="CL207" s="10">
        <v>0</v>
      </c>
      <c r="CM207" s="10">
        <v>0</v>
      </c>
      <c r="CN207" s="10">
        <v>0</v>
      </c>
      <c r="CO207" s="10">
        <v>0</v>
      </c>
      <c r="CP207" s="10">
        <v>0</v>
      </c>
      <c r="CQ207" s="10">
        <v>0</v>
      </c>
      <c r="CR207" s="10">
        <v>0</v>
      </c>
      <c r="CS207" s="10">
        <v>0</v>
      </c>
      <c r="CT207" s="10">
        <v>0</v>
      </c>
      <c r="CU207" s="10">
        <v>0</v>
      </c>
      <c r="CV207" s="10">
        <v>0</v>
      </c>
      <c r="CW207" s="10">
        <v>0</v>
      </c>
      <c r="CX207" s="10">
        <v>0</v>
      </c>
      <c r="CY207" s="10">
        <v>0</v>
      </c>
      <c r="CZ207" s="10">
        <v>0</v>
      </c>
      <c r="DA207" s="10">
        <v>0</v>
      </c>
      <c r="DB207" s="10">
        <v>0</v>
      </c>
      <c r="DC207" s="10">
        <v>0</v>
      </c>
      <c r="DD207" s="10">
        <v>0</v>
      </c>
      <c r="DE207" s="10">
        <v>0</v>
      </c>
      <c r="DF207" s="10">
        <v>0</v>
      </c>
      <c r="DG207" s="10">
        <v>0</v>
      </c>
      <c r="DH207" s="10">
        <v>0</v>
      </c>
      <c r="DI207" s="10">
        <v>0</v>
      </c>
      <c r="DJ207" s="10">
        <v>0</v>
      </c>
      <c r="DK207" s="10">
        <v>0</v>
      </c>
      <c r="DL207" s="10">
        <v>0</v>
      </c>
      <c r="DM207" s="10">
        <v>0</v>
      </c>
      <c r="DN207" s="10">
        <v>0</v>
      </c>
      <c r="DO207" s="10">
        <v>0</v>
      </c>
      <c r="DP207" s="10">
        <v>0</v>
      </c>
      <c r="DQ207" s="10">
        <v>0</v>
      </c>
      <c r="DR207" s="10">
        <v>0</v>
      </c>
      <c r="DS207" s="10">
        <v>0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1">
        <v>0</v>
      </c>
      <c r="DZ207">
        <v>0</v>
      </c>
      <c r="EA207">
        <v>0</v>
      </c>
      <c r="EB207">
        <v>0</v>
      </c>
    </row>
    <row r="208" spans="1:132" x14ac:dyDescent="0.2">
      <c r="A208" s="8" t="s">
        <v>956</v>
      </c>
      <c r="B208" s="9">
        <v>122.31</v>
      </c>
      <c r="C208" s="10">
        <v>122.31</v>
      </c>
      <c r="D208" s="10">
        <v>122.31</v>
      </c>
      <c r="E208" s="10">
        <v>0</v>
      </c>
      <c r="F208" s="10">
        <v>0</v>
      </c>
      <c r="G208" s="10">
        <v>121.28</v>
      </c>
      <c r="H208" s="10">
        <v>121.28</v>
      </c>
      <c r="I208" s="10">
        <v>121.28</v>
      </c>
      <c r="J208" s="10">
        <v>121.28</v>
      </c>
      <c r="K208" s="10">
        <v>0</v>
      </c>
      <c r="L208" s="10">
        <v>48.51</v>
      </c>
      <c r="M208" s="10">
        <v>48.51</v>
      </c>
      <c r="N208" s="10">
        <v>48.51</v>
      </c>
      <c r="O208" s="10">
        <v>48.51</v>
      </c>
      <c r="P208" s="10">
        <v>48.51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0</v>
      </c>
      <c r="BX208" s="10">
        <v>0</v>
      </c>
      <c r="BY208" s="10">
        <v>0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10">
        <v>0</v>
      </c>
      <c r="CF208" s="10">
        <v>0</v>
      </c>
      <c r="CG208" s="10">
        <v>0</v>
      </c>
      <c r="CH208" s="10">
        <v>0</v>
      </c>
      <c r="CI208" s="10">
        <v>0</v>
      </c>
      <c r="CJ208" s="10">
        <v>0</v>
      </c>
      <c r="CK208" s="10">
        <v>0</v>
      </c>
      <c r="CL208" s="10">
        <v>0</v>
      </c>
      <c r="CM208" s="10">
        <v>0</v>
      </c>
      <c r="CN208" s="10">
        <v>0</v>
      </c>
      <c r="CO208" s="10">
        <v>0</v>
      </c>
      <c r="CP208" s="10">
        <v>0</v>
      </c>
      <c r="CQ208" s="10">
        <v>0</v>
      </c>
      <c r="CR208" s="10">
        <v>0</v>
      </c>
      <c r="CS208" s="10">
        <v>0</v>
      </c>
      <c r="CT208" s="10">
        <v>0</v>
      </c>
      <c r="CU208" s="10">
        <v>0</v>
      </c>
      <c r="CV208" s="10">
        <v>0</v>
      </c>
      <c r="CW208" s="10">
        <v>0</v>
      </c>
      <c r="CX208" s="10">
        <v>0</v>
      </c>
      <c r="CY208" s="10">
        <v>0</v>
      </c>
      <c r="CZ208" s="10">
        <v>0</v>
      </c>
      <c r="DA208" s="10">
        <v>0</v>
      </c>
      <c r="DB208" s="10">
        <v>0</v>
      </c>
      <c r="DC208" s="10">
        <v>0</v>
      </c>
      <c r="DD208" s="10">
        <v>0</v>
      </c>
      <c r="DE208" s="10">
        <v>0</v>
      </c>
      <c r="DF208" s="10">
        <v>0</v>
      </c>
      <c r="DG208" s="10">
        <v>0</v>
      </c>
      <c r="DH208" s="10">
        <v>0</v>
      </c>
      <c r="DI208" s="10">
        <v>0</v>
      </c>
      <c r="DJ208" s="10">
        <v>0</v>
      </c>
      <c r="DK208" s="10">
        <v>0</v>
      </c>
      <c r="DL208" s="10">
        <v>0</v>
      </c>
      <c r="DM208" s="10">
        <v>0</v>
      </c>
      <c r="DN208" s="10">
        <v>0</v>
      </c>
      <c r="DO208" s="10">
        <v>0</v>
      </c>
      <c r="DP208" s="10">
        <v>0</v>
      </c>
      <c r="DQ208" s="10">
        <v>0</v>
      </c>
      <c r="DR208" s="10">
        <v>0</v>
      </c>
      <c r="DS208" s="10">
        <v>0</v>
      </c>
      <c r="DT208" s="10">
        <v>0</v>
      </c>
      <c r="DU208" s="10">
        <v>0</v>
      </c>
      <c r="DV208" s="10">
        <v>0</v>
      </c>
      <c r="DW208" s="10">
        <v>0</v>
      </c>
      <c r="DX208" s="10">
        <v>0</v>
      </c>
      <c r="DY208" s="11">
        <v>0</v>
      </c>
      <c r="DZ208">
        <v>0</v>
      </c>
      <c r="EA208">
        <v>0</v>
      </c>
      <c r="EB208">
        <v>0</v>
      </c>
    </row>
    <row r="209" spans="1:132" x14ac:dyDescent="0.2">
      <c r="A209" s="8" t="s">
        <v>957</v>
      </c>
      <c r="B209" s="9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9.57</v>
      </c>
      <c r="BD209" s="10">
        <v>0</v>
      </c>
      <c r="BE209" s="10">
        <v>9.57</v>
      </c>
      <c r="BF209" s="10">
        <v>24.19</v>
      </c>
      <c r="BG209" s="10">
        <v>0.13</v>
      </c>
      <c r="BH209" s="10">
        <v>27.18</v>
      </c>
      <c r="BI209" s="10">
        <v>9.06</v>
      </c>
      <c r="BJ209" s="10">
        <v>9.06</v>
      </c>
      <c r="BK209" s="10">
        <v>9.06</v>
      </c>
      <c r="BL209" s="10">
        <v>9.06</v>
      </c>
      <c r="BM209" s="10">
        <v>9.06</v>
      </c>
      <c r="BN209" s="10">
        <v>9.06</v>
      </c>
      <c r="BO209" s="10">
        <v>2.02</v>
      </c>
      <c r="BP209" s="10">
        <v>2.02</v>
      </c>
      <c r="BQ209" s="10">
        <v>2.59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H209" s="10">
        <v>0</v>
      </c>
      <c r="CI209" s="10">
        <v>0</v>
      </c>
      <c r="CJ209" s="10">
        <v>0</v>
      </c>
      <c r="CK209" s="10">
        <v>0</v>
      </c>
      <c r="CL209" s="10">
        <v>0</v>
      </c>
      <c r="CM209" s="10">
        <v>0</v>
      </c>
      <c r="CN209" s="10">
        <v>0</v>
      </c>
      <c r="CO209" s="10">
        <v>0</v>
      </c>
      <c r="CP209" s="10">
        <v>0</v>
      </c>
      <c r="CQ209" s="10">
        <v>0</v>
      </c>
      <c r="CR209" s="10">
        <v>0</v>
      </c>
      <c r="CS209" s="10">
        <v>0</v>
      </c>
      <c r="CT209" s="10">
        <v>0</v>
      </c>
      <c r="CU209" s="10">
        <v>0</v>
      </c>
      <c r="CV209" s="10">
        <v>0</v>
      </c>
      <c r="CW209" s="10">
        <v>0</v>
      </c>
      <c r="CX209" s="10">
        <v>0</v>
      </c>
      <c r="CY209" s="10">
        <v>0</v>
      </c>
      <c r="CZ209" s="10">
        <v>0</v>
      </c>
      <c r="DA209" s="10">
        <v>0</v>
      </c>
      <c r="DB209" s="10">
        <v>0</v>
      </c>
      <c r="DC209" s="10">
        <v>0</v>
      </c>
      <c r="DD209" s="10">
        <v>0</v>
      </c>
      <c r="DE209" s="10">
        <v>0</v>
      </c>
      <c r="DF209" s="10">
        <v>0</v>
      </c>
      <c r="DG209" s="10">
        <v>0</v>
      </c>
      <c r="DH209" s="10">
        <v>0</v>
      </c>
      <c r="DI209" s="10">
        <v>0</v>
      </c>
      <c r="DJ209" s="10">
        <v>0</v>
      </c>
      <c r="DK209" s="10">
        <v>0</v>
      </c>
      <c r="DL209" s="10">
        <v>0</v>
      </c>
      <c r="DM209" s="10">
        <v>0</v>
      </c>
      <c r="DN209" s="10">
        <v>0</v>
      </c>
      <c r="DO209" s="10">
        <v>0</v>
      </c>
      <c r="DP209" s="10">
        <v>0</v>
      </c>
      <c r="DQ209" s="10">
        <v>0</v>
      </c>
      <c r="DR209" s="10">
        <v>0</v>
      </c>
      <c r="DS209" s="10">
        <v>0</v>
      </c>
      <c r="DT209" s="10">
        <v>0</v>
      </c>
      <c r="DU209" s="10">
        <v>0</v>
      </c>
      <c r="DV209" s="10">
        <v>0</v>
      </c>
      <c r="DW209" s="10">
        <v>0</v>
      </c>
      <c r="DX209" s="10">
        <v>0</v>
      </c>
      <c r="DY209" s="11">
        <v>0</v>
      </c>
      <c r="DZ209">
        <v>0</v>
      </c>
      <c r="EA209">
        <v>0</v>
      </c>
      <c r="EB209">
        <v>0</v>
      </c>
    </row>
    <row r="210" spans="1:132" x14ac:dyDescent="0.2">
      <c r="A210" s="8" t="s">
        <v>958</v>
      </c>
      <c r="B210" s="9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10">
        <v>0</v>
      </c>
      <c r="CF210" s="10">
        <v>0</v>
      </c>
      <c r="CG210" s="10">
        <v>0</v>
      </c>
      <c r="CH210" s="10">
        <v>0</v>
      </c>
      <c r="CI210" s="10">
        <v>0</v>
      </c>
      <c r="CJ210" s="10">
        <v>0</v>
      </c>
      <c r="CK210" s="10">
        <v>0</v>
      </c>
      <c r="CL210" s="10">
        <v>0</v>
      </c>
      <c r="CM210" s="10">
        <v>0</v>
      </c>
      <c r="CN210" s="10">
        <v>0</v>
      </c>
      <c r="CO210" s="10">
        <v>0</v>
      </c>
      <c r="CP210" s="10">
        <v>0</v>
      </c>
      <c r="CQ210" s="10">
        <v>0</v>
      </c>
      <c r="CR210" s="10">
        <v>0</v>
      </c>
      <c r="CS210" s="10">
        <v>0</v>
      </c>
      <c r="CT210" s="10">
        <v>0</v>
      </c>
      <c r="CU210" s="10">
        <v>0</v>
      </c>
      <c r="CV210" s="10">
        <v>0</v>
      </c>
      <c r="CW210" s="10">
        <v>0</v>
      </c>
      <c r="CX210" s="10">
        <v>0</v>
      </c>
      <c r="CY210" s="10">
        <v>0</v>
      </c>
      <c r="CZ210" s="10">
        <v>0</v>
      </c>
      <c r="DA210" s="10">
        <v>0</v>
      </c>
      <c r="DB210" s="10">
        <v>0</v>
      </c>
      <c r="DC210" s="10">
        <v>0</v>
      </c>
      <c r="DD210" s="10">
        <v>0</v>
      </c>
      <c r="DE210" s="10">
        <v>0</v>
      </c>
      <c r="DF210" s="10">
        <v>0</v>
      </c>
      <c r="DG210" s="10">
        <v>0</v>
      </c>
      <c r="DH210" s="10">
        <v>0</v>
      </c>
      <c r="DI210" s="10">
        <v>0</v>
      </c>
      <c r="DJ210" s="10">
        <v>0</v>
      </c>
      <c r="DK210" s="10">
        <v>0</v>
      </c>
      <c r="DL210" s="10">
        <v>0</v>
      </c>
      <c r="DM210" s="10">
        <v>0</v>
      </c>
      <c r="DN210" s="10">
        <v>0</v>
      </c>
      <c r="DO210" s="10">
        <v>0</v>
      </c>
      <c r="DP210" s="10">
        <v>0</v>
      </c>
      <c r="DQ210" s="10">
        <v>0</v>
      </c>
      <c r="DR210" s="10">
        <v>0</v>
      </c>
      <c r="DS210" s="10">
        <v>0</v>
      </c>
      <c r="DT210" s="10">
        <v>0</v>
      </c>
      <c r="DU210" s="10">
        <v>0</v>
      </c>
      <c r="DV210" s="10">
        <v>0</v>
      </c>
      <c r="DW210" s="10">
        <v>0</v>
      </c>
      <c r="DX210" s="10">
        <v>0</v>
      </c>
      <c r="DY210" s="11">
        <v>0</v>
      </c>
      <c r="DZ210">
        <v>0</v>
      </c>
      <c r="EA210">
        <v>0</v>
      </c>
      <c r="EB210">
        <v>0</v>
      </c>
    </row>
    <row r="211" spans="1:132" x14ac:dyDescent="0.2">
      <c r="A211" s="8" t="s">
        <v>959</v>
      </c>
      <c r="B211" s="9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10">
        <v>0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10">
        <v>0</v>
      </c>
      <c r="CL211" s="10">
        <v>0</v>
      </c>
      <c r="CM211" s="10">
        <v>0</v>
      </c>
      <c r="CN211" s="10">
        <v>0</v>
      </c>
      <c r="CO211" s="10">
        <v>0</v>
      </c>
      <c r="CP211" s="10">
        <v>0</v>
      </c>
      <c r="CQ211" s="10">
        <v>0</v>
      </c>
      <c r="CR211" s="10">
        <v>0</v>
      </c>
      <c r="CS211" s="10">
        <v>0</v>
      </c>
      <c r="CT211" s="10">
        <v>0</v>
      </c>
      <c r="CU211" s="10">
        <v>0</v>
      </c>
      <c r="CV211" s="10">
        <v>0</v>
      </c>
      <c r="CW211" s="10">
        <v>0</v>
      </c>
      <c r="CX211" s="10">
        <v>0</v>
      </c>
      <c r="CY211" s="10">
        <v>0</v>
      </c>
      <c r="CZ211" s="10">
        <v>0</v>
      </c>
      <c r="DA211" s="10">
        <v>0</v>
      </c>
      <c r="DB211" s="10">
        <v>0</v>
      </c>
      <c r="DC211" s="10">
        <v>0</v>
      </c>
      <c r="DD211" s="10">
        <v>0</v>
      </c>
      <c r="DE211" s="10">
        <v>0</v>
      </c>
      <c r="DF211" s="10">
        <v>0</v>
      </c>
      <c r="DG211" s="10">
        <v>0</v>
      </c>
      <c r="DH211" s="10">
        <v>0</v>
      </c>
      <c r="DI211" s="10">
        <v>0</v>
      </c>
      <c r="DJ211" s="10">
        <v>0</v>
      </c>
      <c r="DK211" s="10">
        <v>0</v>
      </c>
      <c r="DL211" s="10">
        <v>0</v>
      </c>
      <c r="DM211" s="10">
        <v>0</v>
      </c>
      <c r="DN211" s="10">
        <v>0</v>
      </c>
      <c r="DO211" s="10">
        <v>0</v>
      </c>
      <c r="DP211" s="10">
        <v>0</v>
      </c>
      <c r="DQ211" s="10">
        <v>0</v>
      </c>
      <c r="DR211" s="10">
        <v>0</v>
      </c>
      <c r="DS211" s="10">
        <v>0</v>
      </c>
      <c r="DT211" s="10">
        <v>0</v>
      </c>
      <c r="DU211" s="10">
        <v>0</v>
      </c>
      <c r="DV211" s="10">
        <v>0</v>
      </c>
      <c r="DW211" s="10">
        <v>0</v>
      </c>
      <c r="DX211" s="10">
        <v>0</v>
      </c>
      <c r="DY211" s="11">
        <v>0</v>
      </c>
      <c r="DZ211">
        <v>0</v>
      </c>
      <c r="EA211">
        <v>0</v>
      </c>
      <c r="EB211">
        <v>0</v>
      </c>
    </row>
    <row r="212" spans="1:132" x14ac:dyDescent="0.2">
      <c r="A212" s="8" t="s">
        <v>960</v>
      </c>
      <c r="B212" s="9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10">
        <v>0</v>
      </c>
      <c r="CM212" s="10">
        <v>0</v>
      </c>
      <c r="CN212" s="10">
        <v>0</v>
      </c>
      <c r="CO212" s="10">
        <v>0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10">
        <v>0</v>
      </c>
      <c r="DA212" s="10">
        <v>0</v>
      </c>
      <c r="DB212" s="10">
        <v>0</v>
      </c>
      <c r="DC212" s="10">
        <v>0</v>
      </c>
      <c r="DD212" s="10">
        <v>0</v>
      </c>
      <c r="DE212" s="10">
        <v>0</v>
      </c>
      <c r="DF212" s="10">
        <v>0</v>
      </c>
      <c r="DG212" s="10">
        <v>0</v>
      </c>
      <c r="DH212" s="10">
        <v>0</v>
      </c>
      <c r="DI212" s="10">
        <v>0</v>
      </c>
      <c r="DJ212" s="10">
        <v>0</v>
      </c>
      <c r="DK212" s="10">
        <v>0</v>
      </c>
      <c r="DL212" s="10">
        <v>0</v>
      </c>
      <c r="DM212" s="10">
        <v>0</v>
      </c>
      <c r="DN212" s="10">
        <v>0</v>
      </c>
      <c r="DO212" s="10">
        <v>0</v>
      </c>
      <c r="DP212" s="10">
        <v>0</v>
      </c>
      <c r="DQ212" s="10">
        <v>0</v>
      </c>
      <c r="DR212" s="10">
        <v>0</v>
      </c>
      <c r="DS212" s="10">
        <v>0</v>
      </c>
      <c r="DT212" s="10">
        <v>0</v>
      </c>
      <c r="DU212" s="10">
        <v>0</v>
      </c>
      <c r="DV212" s="10">
        <v>0</v>
      </c>
      <c r="DW212" s="10">
        <v>0</v>
      </c>
      <c r="DX212" s="10">
        <v>0</v>
      </c>
      <c r="DY212" s="11">
        <v>0</v>
      </c>
      <c r="DZ212">
        <v>0</v>
      </c>
      <c r="EA212">
        <v>0</v>
      </c>
      <c r="EB212">
        <v>0</v>
      </c>
    </row>
    <row r="213" spans="1:132" x14ac:dyDescent="0.2">
      <c r="A213" s="8" t="s">
        <v>961</v>
      </c>
      <c r="B213" s="9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0.7</v>
      </c>
      <c r="M213" s="10">
        <v>0.7</v>
      </c>
      <c r="N213" s="10">
        <v>0.79</v>
      </c>
      <c r="O213" s="10">
        <v>0.7</v>
      </c>
      <c r="P213" s="10">
        <v>0.79</v>
      </c>
      <c r="Q213" s="10">
        <v>53.01</v>
      </c>
      <c r="R213" s="10">
        <v>53.01</v>
      </c>
      <c r="S213" s="10">
        <v>53.01</v>
      </c>
      <c r="T213" s="10">
        <v>53.01</v>
      </c>
      <c r="U213" s="10">
        <v>53.01</v>
      </c>
      <c r="V213" s="10">
        <v>94.36</v>
      </c>
      <c r="W213" s="10">
        <v>94.36</v>
      </c>
      <c r="X213" s="10">
        <v>94.36</v>
      </c>
      <c r="Y213" s="10">
        <v>77.31</v>
      </c>
      <c r="Z213" s="10">
        <v>77.31</v>
      </c>
      <c r="AA213" s="10">
        <v>77.31</v>
      </c>
      <c r="AB213" s="10">
        <v>98.02</v>
      </c>
      <c r="AC213" s="10">
        <v>98.02</v>
      </c>
      <c r="AD213" s="10">
        <v>98.02</v>
      </c>
      <c r="AE213" s="10">
        <v>12.45</v>
      </c>
      <c r="AF213" s="10">
        <v>7.99</v>
      </c>
      <c r="AG213" s="10">
        <v>6.66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10">
        <v>0</v>
      </c>
      <c r="CL213" s="10">
        <v>0</v>
      </c>
      <c r="CM213" s="10">
        <v>0</v>
      </c>
      <c r="CN213" s="10">
        <v>0</v>
      </c>
      <c r="CO213" s="10">
        <v>0</v>
      </c>
      <c r="CP213" s="10">
        <v>0</v>
      </c>
      <c r="CQ213" s="10">
        <v>0</v>
      </c>
      <c r="CR213" s="10">
        <v>0</v>
      </c>
      <c r="CS213" s="10">
        <v>0</v>
      </c>
      <c r="CT213" s="10">
        <v>0</v>
      </c>
      <c r="CU213" s="10">
        <v>0</v>
      </c>
      <c r="CV213" s="10">
        <v>0</v>
      </c>
      <c r="CW213" s="10">
        <v>0</v>
      </c>
      <c r="CX213" s="10">
        <v>0</v>
      </c>
      <c r="CY213" s="10">
        <v>0</v>
      </c>
      <c r="CZ213" s="10">
        <v>0</v>
      </c>
      <c r="DA213" s="10">
        <v>0</v>
      </c>
      <c r="DB213" s="10">
        <v>0</v>
      </c>
      <c r="DC213" s="10">
        <v>0</v>
      </c>
      <c r="DD213" s="10">
        <v>0</v>
      </c>
      <c r="DE213" s="10">
        <v>0</v>
      </c>
      <c r="DF213" s="10">
        <v>0</v>
      </c>
      <c r="DG213" s="10">
        <v>0</v>
      </c>
      <c r="DH213" s="10">
        <v>0</v>
      </c>
      <c r="DI213" s="10">
        <v>0</v>
      </c>
      <c r="DJ213" s="10">
        <v>0</v>
      </c>
      <c r="DK213" s="10">
        <v>0</v>
      </c>
      <c r="DL213" s="10">
        <v>0</v>
      </c>
      <c r="DM213" s="10">
        <v>0</v>
      </c>
      <c r="DN213" s="10">
        <v>0</v>
      </c>
      <c r="DO213" s="10">
        <v>0</v>
      </c>
      <c r="DP213" s="10">
        <v>0</v>
      </c>
      <c r="DQ213" s="10">
        <v>0</v>
      </c>
      <c r="DR213" s="10">
        <v>0</v>
      </c>
      <c r="DS213" s="10">
        <v>0</v>
      </c>
      <c r="DT213" s="10">
        <v>0</v>
      </c>
      <c r="DU213" s="10">
        <v>0</v>
      </c>
      <c r="DV213" s="10">
        <v>0</v>
      </c>
      <c r="DW213" s="10">
        <v>0</v>
      </c>
      <c r="DX213" s="10">
        <v>0</v>
      </c>
      <c r="DY213" s="11">
        <v>0</v>
      </c>
      <c r="DZ213">
        <v>0</v>
      </c>
      <c r="EA213">
        <v>0</v>
      </c>
      <c r="EB213">
        <v>0</v>
      </c>
    </row>
    <row r="214" spans="1:132" x14ac:dyDescent="0.2">
      <c r="A214" s="8" t="s">
        <v>962</v>
      </c>
      <c r="B214" s="9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10">
        <v>0</v>
      </c>
      <c r="CF214" s="10">
        <v>0</v>
      </c>
      <c r="CG214" s="10">
        <v>0</v>
      </c>
      <c r="CH214" s="10">
        <v>0</v>
      </c>
      <c r="CI214" s="10">
        <v>0</v>
      </c>
      <c r="CJ214" s="10">
        <v>0</v>
      </c>
      <c r="CK214" s="10">
        <v>0</v>
      </c>
      <c r="CL214" s="10">
        <v>0</v>
      </c>
      <c r="CM214" s="10">
        <v>0</v>
      </c>
      <c r="CN214" s="10">
        <v>0</v>
      </c>
      <c r="CO214" s="10">
        <v>0</v>
      </c>
      <c r="CP214" s="10">
        <v>0</v>
      </c>
      <c r="CQ214" s="10">
        <v>0</v>
      </c>
      <c r="CR214" s="10">
        <v>0</v>
      </c>
      <c r="CS214" s="10">
        <v>0</v>
      </c>
      <c r="CT214" s="10">
        <v>0</v>
      </c>
      <c r="CU214" s="10">
        <v>0</v>
      </c>
      <c r="CV214" s="10">
        <v>0</v>
      </c>
      <c r="CW214" s="10">
        <v>0</v>
      </c>
      <c r="CX214" s="10">
        <v>0</v>
      </c>
      <c r="CY214" s="10">
        <v>0</v>
      </c>
      <c r="CZ214" s="10">
        <v>0</v>
      </c>
      <c r="DA214" s="10">
        <v>0</v>
      </c>
      <c r="DB214" s="10">
        <v>0</v>
      </c>
      <c r="DC214" s="10">
        <v>0</v>
      </c>
      <c r="DD214" s="10">
        <v>0</v>
      </c>
      <c r="DE214" s="10">
        <v>0</v>
      </c>
      <c r="DF214" s="10">
        <v>0</v>
      </c>
      <c r="DG214" s="10">
        <v>0</v>
      </c>
      <c r="DH214" s="10">
        <v>0</v>
      </c>
      <c r="DI214" s="10">
        <v>0</v>
      </c>
      <c r="DJ214" s="10">
        <v>0</v>
      </c>
      <c r="DK214" s="10">
        <v>0</v>
      </c>
      <c r="DL214" s="10">
        <v>0</v>
      </c>
      <c r="DM214" s="10">
        <v>0</v>
      </c>
      <c r="DN214" s="10">
        <v>0</v>
      </c>
      <c r="DO214" s="10">
        <v>0</v>
      </c>
      <c r="DP214" s="10">
        <v>0</v>
      </c>
      <c r="DQ214" s="10">
        <v>0</v>
      </c>
      <c r="DR214" s="10">
        <v>0</v>
      </c>
      <c r="DS214" s="10">
        <v>0</v>
      </c>
      <c r="DT214" s="10">
        <v>0</v>
      </c>
      <c r="DU214" s="10">
        <v>0</v>
      </c>
      <c r="DV214" s="10">
        <v>0</v>
      </c>
      <c r="DW214" s="10">
        <v>0</v>
      </c>
      <c r="DX214" s="10">
        <v>0</v>
      </c>
      <c r="DY214" s="11">
        <v>0</v>
      </c>
      <c r="DZ214">
        <v>0</v>
      </c>
      <c r="EA214">
        <v>0</v>
      </c>
      <c r="EB214">
        <v>0</v>
      </c>
    </row>
    <row r="215" spans="1:132" x14ac:dyDescent="0.2">
      <c r="A215" s="8" t="s">
        <v>963</v>
      </c>
      <c r="B215" s="9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0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10">
        <v>0</v>
      </c>
      <c r="CF215" s="10">
        <v>0</v>
      </c>
      <c r="CG215" s="10">
        <v>0</v>
      </c>
      <c r="CH215" s="10">
        <v>0</v>
      </c>
      <c r="CI215" s="10">
        <v>0</v>
      </c>
      <c r="CJ215" s="10">
        <v>0</v>
      </c>
      <c r="CK215" s="10">
        <v>0</v>
      </c>
      <c r="CL215" s="10">
        <v>0</v>
      </c>
      <c r="CM215" s="10">
        <v>0</v>
      </c>
      <c r="CN215" s="10">
        <v>0</v>
      </c>
      <c r="CO215" s="10">
        <v>0</v>
      </c>
      <c r="CP215" s="10">
        <v>0</v>
      </c>
      <c r="CQ215" s="10">
        <v>0</v>
      </c>
      <c r="CR215" s="10">
        <v>0</v>
      </c>
      <c r="CS215" s="10">
        <v>0</v>
      </c>
      <c r="CT215" s="10">
        <v>0</v>
      </c>
      <c r="CU215" s="10">
        <v>0</v>
      </c>
      <c r="CV215" s="10">
        <v>0</v>
      </c>
      <c r="CW215" s="10">
        <v>0</v>
      </c>
      <c r="CX215" s="10">
        <v>0</v>
      </c>
      <c r="CY215" s="10">
        <v>0</v>
      </c>
      <c r="CZ215" s="10">
        <v>0</v>
      </c>
      <c r="DA215" s="10">
        <v>0</v>
      </c>
      <c r="DB215" s="10">
        <v>0</v>
      </c>
      <c r="DC215" s="10">
        <v>0</v>
      </c>
      <c r="DD215" s="10">
        <v>0</v>
      </c>
      <c r="DE215" s="10">
        <v>0</v>
      </c>
      <c r="DF215" s="10">
        <v>0</v>
      </c>
      <c r="DG215" s="10">
        <v>0</v>
      </c>
      <c r="DH215" s="10">
        <v>0</v>
      </c>
      <c r="DI215" s="10">
        <v>0</v>
      </c>
      <c r="DJ215" s="10">
        <v>0</v>
      </c>
      <c r="DK215" s="10">
        <v>0</v>
      </c>
      <c r="DL215" s="10">
        <v>0</v>
      </c>
      <c r="DM215" s="10">
        <v>0</v>
      </c>
      <c r="DN215" s="10">
        <v>0</v>
      </c>
      <c r="DO215" s="10">
        <v>0</v>
      </c>
      <c r="DP215" s="10">
        <v>0</v>
      </c>
      <c r="DQ215" s="10">
        <v>0</v>
      </c>
      <c r="DR215" s="10">
        <v>0</v>
      </c>
      <c r="DS215" s="10">
        <v>0</v>
      </c>
      <c r="DT215" s="10">
        <v>0</v>
      </c>
      <c r="DU215" s="10">
        <v>0</v>
      </c>
      <c r="DV215" s="10">
        <v>0</v>
      </c>
      <c r="DW215" s="10">
        <v>0</v>
      </c>
      <c r="DX215" s="10">
        <v>0</v>
      </c>
      <c r="DY215" s="11">
        <v>0</v>
      </c>
      <c r="DZ215">
        <v>0</v>
      </c>
      <c r="EA215">
        <v>0</v>
      </c>
      <c r="EB215">
        <v>0</v>
      </c>
    </row>
    <row r="216" spans="1:132" x14ac:dyDescent="0.2">
      <c r="A216" s="8" t="s">
        <v>964</v>
      </c>
      <c r="B216" s="9">
        <v>54.56</v>
      </c>
      <c r="C216" s="10">
        <v>54.56</v>
      </c>
      <c r="D216" s="10">
        <v>54.56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10">
        <v>0</v>
      </c>
      <c r="CL216" s="10">
        <v>0</v>
      </c>
      <c r="CM216" s="10">
        <v>0</v>
      </c>
      <c r="CN216" s="10">
        <v>0</v>
      </c>
      <c r="CO216" s="10">
        <v>0</v>
      </c>
      <c r="CP216" s="10">
        <v>0</v>
      </c>
      <c r="CQ216" s="10">
        <v>0</v>
      </c>
      <c r="CR216" s="10">
        <v>0</v>
      </c>
      <c r="CS216" s="10">
        <v>0</v>
      </c>
      <c r="CT216" s="10">
        <v>0</v>
      </c>
      <c r="CU216" s="10">
        <v>0</v>
      </c>
      <c r="CV216" s="10">
        <v>0</v>
      </c>
      <c r="CW216" s="10">
        <v>0</v>
      </c>
      <c r="CX216" s="10">
        <v>0</v>
      </c>
      <c r="CY216" s="10">
        <v>0</v>
      </c>
      <c r="CZ216" s="10">
        <v>0</v>
      </c>
      <c r="DA216" s="10">
        <v>0</v>
      </c>
      <c r="DB216" s="10">
        <v>0</v>
      </c>
      <c r="DC216" s="10">
        <v>0</v>
      </c>
      <c r="DD216" s="10">
        <v>0</v>
      </c>
      <c r="DE216" s="10">
        <v>0</v>
      </c>
      <c r="DF216" s="10">
        <v>0</v>
      </c>
      <c r="DG216" s="10">
        <v>0</v>
      </c>
      <c r="DH216" s="10">
        <v>0</v>
      </c>
      <c r="DI216" s="10">
        <v>0</v>
      </c>
      <c r="DJ216" s="10">
        <v>0</v>
      </c>
      <c r="DK216" s="10">
        <v>0</v>
      </c>
      <c r="DL216" s="10">
        <v>0</v>
      </c>
      <c r="DM216" s="10">
        <v>0</v>
      </c>
      <c r="DN216" s="10">
        <v>0</v>
      </c>
      <c r="DO216" s="10">
        <v>0</v>
      </c>
      <c r="DP216" s="10">
        <v>0</v>
      </c>
      <c r="DQ216" s="10">
        <v>0</v>
      </c>
      <c r="DR216" s="10">
        <v>0</v>
      </c>
      <c r="DS216" s="10">
        <v>0</v>
      </c>
      <c r="DT216" s="10">
        <v>0</v>
      </c>
      <c r="DU216" s="10">
        <v>0</v>
      </c>
      <c r="DV216" s="10">
        <v>0</v>
      </c>
      <c r="DW216" s="10">
        <v>0</v>
      </c>
      <c r="DX216" s="10">
        <v>0</v>
      </c>
      <c r="DY216" s="11">
        <v>0</v>
      </c>
      <c r="DZ216">
        <v>0</v>
      </c>
      <c r="EA216">
        <v>0</v>
      </c>
      <c r="EB216">
        <v>0</v>
      </c>
    </row>
    <row r="217" spans="1:132" x14ac:dyDescent="0.2">
      <c r="A217" s="8" t="s">
        <v>965</v>
      </c>
      <c r="B217" s="9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10">
        <v>0</v>
      </c>
      <c r="CF217" s="10">
        <v>0</v>
      </c>
      <c r="CG217" s="10">
        <v>0</v>
      </c>
      <c r="CH217" s="10">
        <v>0</v>
      </c>
      <c r="CI217" s="10">
        <v>0</v>
      </c>
      <c r="CJ217" s="10">
        <v>0</v>
      </c>
      <c r="CK217" s="10">
        <v>0</v>
      </c>
      <c r="CL217" s="10">
        <v>0</v>
      </c>
      <c r="CM217" s="10">
        <v>0</v>
      </c>
      <c r="CN217" s="10">
        <v>0</v>
      </c>
      <c r="CO217" s="10">
        <v>0</v>
      </c>
      <c r="CP217" s="10">
        <v>0</v>
      </c>
      <c r="CQ217" s="10">
        <v>0</v>
      </c>
      <c r="CR217" s="10">
        <v>0</v>
      </c>
      <c r="CS217" s="10">
        <v>0</v>
      </c>
      <c r="CT217" s="10">
        <v>0</v>
      </c>
      <c r="CU217" s="10">
        <v>0</v>
      </c>
      <c r="CV217" s="10">
        <v>0</v>
      </c>
      <c r="CW217" s="10">
        <v>0</v>
      </c>
      <c r="CX217" s="10">
        <v>0</v>
      </c>
      <c r="CY217" s="10">
        <v>0</v>
      </c>
      <c r="CZ217" s="10">
        <v>0</v>
      </c>
      <c r="DA217" s="10">
        <v>0</v>
      </c>
      <c r="DB217" s="10">
        <v>0</v>
      </c>
      <c r="DC217" s="10">
        <v>0</v>
      </c>
      <c r="DD217" s="10">
        <v>0</v>
      </c>
      <c r="DE217" s="10">
        <v>0</v>
      </c>
      <c r="DF217" s="10">
        <v>0</v>
      </c>
      <c r="DG217" s="10">
        <v>0</v>
      </c>
      <c r="DH217" s="10">
        <v>0</v>
      </c>
      <c r="DI217" s="10">
        <v>0</v>
      </c>
      <c r="DJ217" s="10">
        <v>0</v>
      </c>
      <c r="DK217" s="10">
        <v>0</v>
      </c>
      <c r="DL217" s="10">
        <v>0</v>
      </c>
      <c r="DM217" s="10">
        <v>0</v>
      </c>
      <c r="DN217" s="10">
        <v>0</v>
      </c>
      <c r="DO217" s="10">
        <v>0</v>
      </c>
      <c r="DP217" s="10">
        <v>0</v>
      </c>
      <c r="DQ217" s="10">
        <v>0</v>
      </c>
      <c r="DR217" s="10">
        <v>0</v>
      </c>
      <c r="DS217" s="10">
        <v>0</v>
      </c>
      <c r="DT217" s="10">
        <v>0</v>
      </c>
      <c r="DU217" s="10">
        <v>0</v>
      </c>
      <c r="DV217" s="10">
        <v>0</v>
      </c>
      <c r="DW217" s="10">
        <v>0</v>
      </c>
      <c r="DX217" s="10">
        <v>0</v>
      </c>
      <c r="DY217" s="11">
        <v>0</v>
      </c>
      <c r="DZ217">
        <v>0</v>
      </c>
      <c r="EA217">
        <v>0</v>
      </c>
      <c r="EB217">
        <v>0</v>
      </c>
    </row>
    <row r="218" spans="1:132" x14ac:dyDescent="0.2">
      <c r="A218" s="8" t="s">
        <v>966</v>
      </c>
      <c r="B218" s="9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10">
        <v>0</v>
      </c>
      <c r="CM218" s="10">
        <v>0</v>
      </c>
      <c r="CN218" s="10">
        <v>0</v>
      </c>
      <c r="CO218" s="10">
        <v>0</v>
      </c>
      <c r="CP218" s="10">
        <v>0</v>
      </c>
      <c r="CQ218" s="10">
        <v>0</v>
      </c>
      <c r="CR218" s="10">
        <v>0</v>
      </c>
      <c r="CS218" s="10">
        <v>0</v>
      </c>
      <c r="CT218" s="10">
        <v>0</v>
      </c>
      <c r="CU218" s="10">
        <v>0</v>
      </c>
      <c r="CV218" s="10">
        <v>0</v>
      </c>
      <c r="CW218" s="10">
        <v>0</v>
      </c>
      <c r="CX218" s="10">
        <v>0</v>
      </c>
      <c r="CY218" s="10">
        <v>0</v>
      </c>
      <c r="CZ218" s="10">
        <v>0</v>
      </c>
      <c r="DA218" s="10">
        <v>0</v>
      </c>
      <c r="DB218" s="10">
        <v>0</v>
      </c>
      <c r="DC218" s="10">
        <v>0</v>
      </c>
      <c r="DD218" s="10">
        <v>0</v>
      </c>
      <c r="DE218" s="10">
        <v>0</v>
      </c>
      <c r="DF218" s="10">
        <v>0</v>
      </c>
      <c r="DG218" s="10">
        <v>0</v>
      </c>
      <c r="DH218" s="10">
        <v>0</v>
      </c>
      <c r="DI218" s="10">
        <v>0</v>
      </c>
      <c r="DJ218" s="10">
        <v>0</v>
      </c>
      <c r="DK218" s="10">
        <v>0</v>
      </c>
      <c r="DL218" s="10">
        <v>0</v>
      </c>
      <c r="DM218" s="10">
        <v>0</v>
      </c>
      <c r="DN218" s="10">
        <v>0</v>
      </c>
      <c r="DO218" s="10">
        <v>0</v>
      </c>
      <c r="DP218" s="10">
        <v>0</v>
      </c>
      <c r="DQ218" s="10">
        <v>0</v>
      </c>
      <c r="DR218" s="10">
        <v>0</v>
      </c>
      <c r="DS218" s="10">
        <v>0</v>
      </c>
      <c r="DT218" s="10">
        <v>0</v>
      </c>
      <c r="DU218" s="10">
        <v>0</v>
      </c>
      <c r="DV218" s="10">
        <v>0</v>
      </c>
      <c r="DW218" s="10">
        <v>0</v>
      </c>
      <c r="DX218" s="10">
        <v>0</v>
      </c>
      <c r="DY218" s="11">
        <v>0</v>
      </c>
      <c r="DZ218">
        <v>0</v>
      </c>
      <c r="EA218">
        <v>0</v>
      </c>
      <c r="EB218">
        <v>0</v>
      </c>
    </row>
    <row r="219" spans="1:132" x14ac:dyDescent="0.2">
      <c r="A219" s="8" t="s">
        <v>967</v>
      </c>
      <c r="B219" s="9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>
        <v>0</v>
      </c>
      <c r="CN219" s="10">
        <v>0</v>
      </c>
      <c r="CO219" s="10">
        <v>0</v>
      </c>
      <c r="CP219" s="10">
        <v>0</v>
      </c>
      <c r="CQ219" s="10">
        <v>0</v>
      </c>
      <c r="CR219" s="10">
        <v>0</v>
      </c>
      <c r="CS219" s="10">
        <v>0</v>
      </c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>
        <v>0</v>
      </c>
      <c r="CZ219" s="10">
        <v>0</v>
      </c>
      <c r="DA219" s="10">
        <v>0</v>
      </c>
      <c r="DB219" s="10">
        <v>0</v>
      </c>
      <c r="DC219" s="10">
        <v>0</v>
      </c>
      <c r="DD219" s="10">
        <v>0</v>
      </c>
      <c r="DE219" s="10">
        <v>0</v>
      </c>
      <c r="DF219" s="10">
        <v>0</v>
      </c>
      <c r="DG219" s="10">
        <v>0</v>
      </c>
      <c r="DH219" s="10">
        <v>0</v>
      </c>
      <c r="DI219" s="10">
        <v>0</v>
      </c>
      <c r="DJ219" s="10">
        <v>0</v>
      </c>
      <c r="DK219" s="10">
        <v>0</v>
      </c>
      <c r="DL219" s="10">
        <v>0</v>
      </c>
      <c r="DM219" s="10">
        <v>0</v>
      </c>
      <c r="DN219" s="10">
        <v>0</v>
      </c>
      <c r="DO219" s="10">
        <v>0</v>
      </c>
      <c r="DP219" s="10">
        <v>0</v>
      </c>
      <c r="DQ219" s="10">
        <v>0</v>
      </c>
      <c r="DR219" s="10">
        <v>0</v>
      </c>
      <c r="DS219" s="10">
        <v>0</v>
      </c>
      <c r="DT219" s="10">
        <v>0</v>
      </c>
      <c r="DU219" s="10">
        <v>0</v>
      </c>
      <c r="DV219" s="10">
        <v>0</v>
      </c>
      <c r="DW219" s="10">
        <v>0</v>
      </c>
      <c r="DX219" s="10">
        <v>0</v>
      </c>
      <c r="DY219" s="11">
        <v>0</v>
      </c>
      <c r="DZ219">
        <v>0</v>
      </c>
      <c r="EA219">
        <v>0</v>
      </c>
      <c r="EB219">
        <v>0</v>
      </c>
    </row>
    <row r="220" spans="1:132" x14ac:dyDescent="0.2">
      <c r="A220" s="8" t="s">
        <v>968</v>
      </c>
      <c r="B220" s="9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10">
        <v>0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0</v>
      </c>
      <c r="CL220" s="10">
        <v>0</v>
      </c>
      <c r="CM220" s="10">
        <v>0</v>
      </c>
      <c r="CN220" s="10">
        <v>0</v>
      </c>
      <c r="CO220" s="10">
        <v>0</v>
      </c>
      <c r="CP220" s="10">
        <v>0</v>
      </c>
      <c r="CQ220" s="10">
        <v>0</v>
      </c>
      <c r="CR220" s="10">
        <v>0</v>
      </c>
      <c r="CS220" s="10">
        <v>0</v>
      </c>
      <c r="CT220" s="10">
        <v>0</v>
      </c>
      <c r="CU220" s="10">
        <v>0</v>
      </c>
      <c r="CV220" s="10">
        <v>0</v>
      </c>
      <c r="CW220" s="10">
        <v>0</v>
      </c>
      <c r="CX220" s="10">
        <v>0</v>
      </c>
      <c r="CY220" s="10">
        <v>0</v>
      </c>
      <c r="CZ220" s="10">
        <v>0</v>
      </c>
      <c r="DA220" s="10">
        <v>0</v>
      </c>
      <c r="DB220" s="10">
        <v>0</v>
      </c>
      <c r="DC220" s="10">
        <v>0</v>
      </c>
      <c r="DD220" s="10">
        <v>0</v>
      </c>
      <c r="DE220" s="10">
        <v>0</v>
      </c>
      <c r="DF220" s="10">
        <v>0</v>
      </c>
      <c r="DG220" s="10">
        <v>0</v>
      </c>
      <c r="DH220" s="10">
        <v>0</v>
      </c>
      <c r="DI220" s="10">
        <v>0</v>
      </c>
      <c r="DJ220" s="10">
        <v>0</v>
      </c>
      <c r="DK220" s="10">
        <v>0</v>
      </c>
      <c r="DL220" s="10">
        <v>0</v>
      </c>
      <c r="DM220" s="10">
        <v>0</v>
      </c>
      <c r="DN220" s="10">
        <v>0</v>
      </c>
      <c r="DO220" s="10">
        <v>0</v>
      </c>
      <c r="DP220" s="10">
        <v>0</v>
      </c>
      <c r="DQ220" s="10">
        <v>0</v>
      </c>
      <c r="DR220" s="10">
        <v>0</v>
      </c>
      <c r="DS220" s="10">
        <v>0</v>
      </c>
      <c r="DT220" s="10">
        <v>0</v>
      </c>
      <c r="DU220" s="10">
        <v>0</v>
      </c>
      <c r="DV220" s="10">
        <v>0</v>
      </c>
      <c r="DW220" s="10">
        <v>0</v>
      </c>
      <c r="DX220" s="10">
        <v>0</v>
      </c>
      <c r="DY220" s="11">
        <v>0</v>
      </c>
      <c r="DZ220">
        <v>0</v>
      </c>
      <c r="EA220">
        <v>0</v>
      </c>
      <c r="EB220">
        <v>0</v>
      </c>
    </row>
    <row r="221" spans="1:132" x14ac:dyDescent="0.2">
      <c r="A221" s="8" t="s">
        <v>969</v>
      </c>
      <c r="B221" s="9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18.52</v>
      </c>
      <c r="M221" s="10">
        <v>18.52</v>
      </c>
      <c r="N221" s="10">
        <v>18.989999999999998</v>
      </c>
      <c r="O221" s="10">
        <v>18.52</v>
      </c>
      <c r="P221" s="10">
        <v>20.83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47.74</v>
      </c>
      <c r="W221" s="10">
        <v>47.74</v>
      </c>
      <c r="X221" s="10">
        <v>47.74</v>
      </c>
      <c r="Y221" s="10">
        <v>24.63</v>
      </c>
      <c r="Z221" s="10">
        <v>24.63</v>
      </c>
      <c r="AA221" s="10">
        <v>24.63</v>
      </c>
      <c r="AB221" s="10">
        <v>8.9499999999999993</v>
      </c>
      <c r="AC221" s="10">
        <v>8.9499999999999993</v>
      </c>
      <c r="AD221" s="10">
        <v>8.9499999999999993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  <c r="BN221" s="10">
        <v>0</v>
      </c>
      <c r="BO221" s="10">
        <v>0</v>
      </c>
      <c r="BP221" s="10">
        <v>0</v>
      </c>
      <c r="BQ221" s="10">
        <v>0</v>
      </c>
      <c r="BR221" s="10">
        <v>0</v>
      </c>
      <c r="BS221" s="10">
        <v>0</v>
      </c>
      <c r="BT221" s="10">
        <v>0</v>
      </c>
      <c r="BU221" s="10">
        <v>0</v>
      </c>
      <c r="BV221" s="10">
        <v>0</v>
      </c>
      <c r="BW221" s="10">
        <v>0</v>
      </c>
      <c r="BX221" s="10">
        <v>0</v>
      </c>
      <c r="BY221" s="10">
        <v>0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10">
        <v>0</v>
      </c>
      <c r="CF221" s="10">
        <v>0</v>
      </c>
      <c r="CG221" s="10">
        <v>0</v>
      </c>
      <c r="CH221" s="10">
        <v>0</v>
      </c>
      <c r="CI221" s="10">
        <v>0</v>
      </c>
      <c r="CJ221" s="10">
        <v>0</v>
      </c>
      <c r="CK221" s="10">
        <v>0</v>
      </c>
      <c r="CL221" s="10">
        <v>0</v>
      </c>
      <c r="CM221" s="10">
        <v>0</v>
      </c>
      <c r="CN221" s="10">
        <v>0</v>
      </c>
      <c r="CO221" s="10">
        <v>0</v>
      </c>
      <c r="CP221" s="10">
        <v>0</v>
      </c>
      <c r="CQ221" s="10">
        <v>0</v>
      </c>
      <c r="CR221" s="10">
        <v>0</v>
      </c>
      <c r="CS221" s="10">
        <v>0</v>
      </c>
      <c r="CT221" s="10">
        <v>0</v>
      </c>
      <c r="CU221" s="10">
        <v>0</v>
      </c>
      <c r="CV221" s="10">
        <v>0</v>
      </c>
      <c r="CW221" s="10">
        <v>0</v>
      </c>
      <c r="CX221" s="10">
        <v>0</v>
      </c>
      <c r="CY221" s="10">
        <v>0</v>
      </c>
      <c r="CZ221" s="10">
        <v>0</v>
      </c>
      <c r="DA221" s="10">
        <v>0</v>
      </c>
      <c r="DB221" s="10">
        <v>0</v>
      </c>
      <c r="DC221" s="10">
        <v>0</v>
      </c>
      <c r="DD221" s="10">
        <v>0</v>
      </c>
      <c r="DE221" s="10">
        <v>0</v>
      </c>
      <c r="DF221" s="10">
        <v>0</v>
      </c>
      <c r="DG221" s="10">
        <v>0</v>
      </c>
      <c r="DH221" s="10">
        <v>0</v>
      </c>
      <c r="DI221" s="10">
        <v>0</v>
      </c>
      <c r="DJ221" s="10">
        <v>0</v>
      </c>
      <c r="DK221" s="10">
        <v>0</v>
      </c>
      <c r="DL221" s="10">
        <v>0</v>
      </c>
      <c r="DM221" s="10">
        <v>0</v>
      </c>
      <c r="DN221" s="10">
        <v>0</v>
      </c>
      <c r="DO221" s="10">
        <v>0</v>
      </c>
      <c r="DP221" s="10">
        <v>0</v>
      </c>
      <c r="DQ221" s="10">
        <v>0</v>
      </c>
      <c r="DR221" s="10">
        <v>0</v>
      </c>
      <c r="DS221" s="10">
        <v>0</v>
      </c>
      <c r="DT221" s="10">
        <v>0</v>
      </c>
      <c r="DU221" s="10">
        <v>0</v>
      </c>
      <c r="DV221" s="10">
        <v>0</v>
      </c>
      <c r="DW221" s="10">
        <v>0</v>
      </c>
      <c r="DX221" s="10">
        <v>0</v>
      </c>
      <c r="DY221" s="11">
        <v>0</v>
      </c>
      <c r="DZ221">
        <v>0</v>
      </c>
      <c r="EA221">
        <v>0</v>
      </c>
      <c r="EB221">
        <v>0</v>
      </c>
    </row>
    <row r="222" spans="1:132" x14ac:dyDescent="0.2">
      <c r="A222" s="8" t="s">
        <v>970</v>
      </c>
      <c r="B222" s="9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0</v>
      </c>
      <c r="CH222" s="10">
        <v>0</v>
      </c>
      <c r="CI222" s="10">
        <v>0</v>
      </c>
      <c r="CJ222" s="10">
        <v>0</v>
      </c>
      <c r="CK222" s="10">
        <v>0</v>
      </c>
      <c r="CL222" s="10">
        <v>0</v>
      </c>
      <c r="CM222" s="10">
        <v>0</v>
      </c>
      <c r="CN222" s="10">
        <v>0</v>
      </c>
      <c r="CO222" s="10">
        <v>0</v>
      </c>
      <c r="CP222" s="10">
        <v>0</v>
      </c>
      <c r="CQ222" s="10">
        <v>0</v>
      </c>
      <c r="CR222" s="10">
        <v>0</v>
      </c>
      <c r="CS222" s="10">
        <v>0</v>
      </c>
      <c r="CT222" s="10">
        <v>0</v>
      </c>
      <c r="CU222" s="10">
        <v>0</v>
      </c>
      <c r="CV222" s="10">
        <v>0</v>
      </c>
      <c r="CW222" s="10">
        <v>0</v>
      </c>
      <c r="CX222" s="10">
        <v>0</v>
      </c>
      <c r="CY222" s="10">
        <v>0</v>
      </c>
      <c r="CZ222" s="10">
        <v>0</v>
      </c>
      <c r="DA222" s="10">
        <v>0</v>
      </c>
      <c r="DB222" s="10">
        <v>0</v>
      </c>
      <c r="DC222" s="10">
        <v>0</v>
      </c>
      <c r="DD222" s="10">
        <v>0</v>
      </c>
      <c r="DE222" s="10">
        <v>0</v>
      </c>
      <c r="DF222" s="10">
        <v>0</v>
      </c>
      <c r="DG222" s="10">
        <v>0</v>
      </c>
      <c r="DH222" s="10">
        <v>0</v>
      </c>
      <c r="DI222" s="10">
        <v>0</v>
      </c>
      <c r="DJ222" s="10">
        <v>0</v>
      </c>
      <c r="DK222" s="10">
        <v>0</v>
      </c>
      <c r="DL222" s="10">
        <v>0</v>
      </c>
      <c r="DM222" s="10">
        <v>0</v>
      </c>
      <c r="DN222" s="10">
        <v>0</v>
      </c>
      <c r="DO222" s="10">
        <v>0</v>
      </c>
      <c r="DP222" s="10">
        <v>0</v>
      </c>
      <c r="DQ222" s="10">
        <v>0</v>
      </c>
      <c r="DR222" s="10">
        <v>0</v>
      </c>
      <c r="DS222" s="10">
        <v>0</v>
      </c>
      <c r="DT222" s="10">
        <v>0</v>
      </c>
      <c r="DU222" s="10">
        <v>0</v>
      </c>
      <c r="DV222" s="10">
        <v>0</v>
      </c>
      <c r="DW222" s="10">
        <v>0</v>
      </c>
      <c r="DX222" s="10">
        <v>0</v>
      </c>
      <c r="DY222" s="11">
        <v>0</v>
      </c>
      <c r="DZ222">
        <v>0</v>
      </c>
      <c r="EA222">
        <v>0</v>
      </c>
      <c r="EB222">
        <v>0</v>
      </c>
    </row>
    <row r="223" spans="1:132" x14ac:dyDescent="0.2">
      <c r="A223" s="8" t="s">
        <v>971</v>
      </c>
      <c r="B223" s="9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10">
        <v>0</v>
      </c>
      <c r="CF223" s="10">
        <v>0</v>
      </c>
      <c r="CG223" s="10">
        <v>0</v>
      </c>
      <c r="CH223" s="10">
        <v>0</v>
      </c>
      <c r="CI223" s="10">
        <v>0</v>
      </c>
      <c r="CJ223" s="10">
        <v>0</v>
      </c>
      <c r="CK223" s="10">
        <v>0</v>
      </c>
      <c r="CL223" s="10">
        <v>0</v>
      </c>
      <c r="CM223" s="10">
        <v>0</v>
      </c>
      <c r="CN223" s="10">
        <v>0</v>
      </c>
      <c r="CO223" s="10">
        <v>0</v>
      </c>
      <c r="CP223" s="10">
        <v>0</v>
      </c>
      <c r="CQ223" s="10">
        <v>0</v>
      </c>
      <c r="CR223" s="10">
        <v>0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10">
        <v>0</v>
      </c>
      <c r="DA223" s="10">
        <v>0</v>
      </c>
      <c r="DB223" s="10">
        <v>0</v>
      </c>
      <c r="DC223" s="10">
        <v>0</v>
      </c>
      <c r="DD223" s="10">
        <v>0</v>
      </c>
      <c r="DE223" s="10">
        <v>0</v>
      </c>
      <c r="DF223" s="10">
        <v>0</v>
      </c>
      <c r="DG223" s="10">
        <v>0</v>
      </c>
      <c r="DH223" s="10">
        <v>0</v>
      </c>
      <c r="DI223" s="10">
        <v>0</v>
      </c>
      <c r="DJ223" s="10">
        <v>0</v>
      </c>
      <c r="DK223" s="10">
        <v>0</v>
      </c>
      <c r="DL223" s="10">
        <v>0</v>
      </c>
      <c r="DM223" s="10">
        <v>0</v>
      </c>
      <c r="DN223" s="10">
        <v>0</v>
      </c>
      <c r="DO223" s="10">
        <v>0</v>
      </c>
      <c r="DP223" s="10">
        <v>0</v>
      </c>
      <c r="DQ223" s="10">
        <v>0</v>
      </c>
      <c r="DR223" s="10">
        <v>0</v>
      </c>
      <c r="DS223" s="10">
        <v>0</v>
      </c>
      <c r="DT223" s="10">
        <v>0</v>
      </c>
      <c r="DU223" s="10">
        <v>0</v>
      </c>
      <c r="DV223" s="10">
        <v>0</v>
      </c>
      <c r="DW223" s="10">
        <v>0</v>
      </c>
      <c r="DX223" s="10">
        <v>0</v>
      </c>
      <c r="DY223" s="11">
        <v>0</v>
      </c>
      <c r="DZ223">
        <v>0</v>
      </c>
      <c r="EA223">
        <v>0</v>
      </c>
      <c r="EB223">
        <v>0</v>
      </c>
    </row>
    <row r="224" spans="1:132" x14ac:dyDescent="0.2">
      <c r="A224" s="8" t="s">
        <v>972</v>
      </c>
      <c r="B224" s="9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10">
        <v>0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>
        <v>0</v>
      </c>
      <c r="CN224" s="10">
        <v>0</v>
      </c>
      <c r="CO224" s="10">
        <v>0</v>
      </c>
      <c r="CP224" s="10">
        <v>0</v>
      </c>
      <c r="CQ224" s="10">
        <v>0</v>
      </c>
      <c r="CR224" s="10">
        <v>0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10">
        <v>0</v>
      </c>
      <c r="DA224" s="10">
        <v>0</v>
      </c>
      <c r="DB224" s="10">
        <v>0</v>
      </c>
      <c r="DC224" s="10">
        <v>0</v>
      </c>
      <c r="DD224" s="10">
        <v>0</v>
      </c>
      <c r="DE224" s="10">
        <v>0</v>
      </c>
      <c r="DF224" s="10">
        <v>0</v>
      </c>
      <c r="DG224" s="10">
        <v>0</v>
      </c>
      <c r="DH224" s="10">
        <v>0</v>
      </c>
      <c r="DI224" s="10">
        <v>0</v>
      </c>
      <c r="DJ224" s="10">
        <v>0</v>
      </c>
      <c r="DK224" s="10">
        <v>0</v>
      </c>
      <c r="DL224" s="10">
        <v>0</v>
      </c>
      <c r="DM224" s="10">
        <v>0</v>
      </c>
      <c r="DN224" s="10">
        <v>0</v>
      </c>
      <c r="DO224" s="10">
        <v>0</v>
      </c>
      <c r="DP224" s="10">
        <v>0</v>
      </c>
      <c r="DQ224" s="10">
        <v>0</v>
      </c>
      <c r="DR224" s="10">
        <v>0</v>
      </c>
      <c r="DS224" s="10">
        <v>0</v>
      </c>
      <c r="DT224" s="10">
        <v>0</v>
      </c>
      <c r="DU224" s="10">
        <v>0</v>
      </c>
      <c r="DV224" s="10">
        <v>0</v>
      </c>
      <c r="DW224" s="10">
        <v>0</v>
      </c>
      <c r="DX224" s="10">
        <v>0</v>
      </c>
      <c r="DY224" s="11">
        <v>0</v>
      </c>
      <c r="DZ224">
        <v>0</v>
      </c>
      <c r="EA224">
        <v>0</v>
      </c>
      <c r="EB224">
        <v>0</v>
      </c>
    </row>
    <row r="225" spans="1:132" x14ac:dyDescent="0.2">
      <c r="A225" s="8" t="s">
        <v>973</v>
      </c>
      <c r="B225" s="9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  <c r="CG225" s="10">
        <v>0</v>
      </c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>
        <v>0</v>
      </c>
      <c r="CN225" s="10">
        <v>0</v>
      </c>
      <c r="CO225" s="10">
        <v>0</v>
      </c>
      <c r="CP225" s="10">
        <v>0</v>
      </c>
      <c r="CQ225" s="10">
        <v>0</v>
      </c>
      <c r="CR225" s="10">
        <v>0</v>
      </c>
      <c r="CS225" s="10">
        <v>0</v>
      </c>
      <c r="CT225" s="10">
        <v>0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10">
        <v>0</v>
      </c>
      <c r="DA225" s="10">
        <v>0</v>
      </c>
      <c r="DB225" s="10">
        <v>0</v>
      </c>
      <c r="DC225" s="10">
        <v>0</v>
      </c>
      <c r="DD225" s="10">
        <v>0</v>
      </c>
      <c r="DE225" s="10">
        <v>0</v>
      </c>
      <c r="DF225" s="10">
        <v>0</v>
      </c>
      <c r="DG225" s="10">
        <v>0</v>
      </c>
      <c r="DH225" s="10">
        <v>0</v>
      </c>
      <c r="DI225" s="10">
        <v>0</v>
      </c>
      <c r="DJ225" s="10">
        <v>0</v>
      </c>
      <c r="DK225" s="10">
        <v>0</v>
      </c>
      <c r="DL225" s="10">
        <v>0</v>
      </c>
      <c r="DM225" s="10">
        <v>0</v>
      </c>
      <c r="DN225" s="10">
        <v>0</v>
      </c>
      <c r="DO225" s="10">
        <v>0</v>
      </c>
      <c r="DP225" s="10">
        <v>0</v>
      </c>
      <c r="DQ225" s="10">
        <v>0</v>
      </c>
      <c r="DR225" s="10">
        <v>0</v>
      </c>
      <c r="DS225" s="10">
        <v>0</v>
      </c>
      <c r="DT225" s="10">
        <v>0</v>
      </c>
      <c r="DU225" s="10">
        <v>0</v>
      </c>
      <c r="DV225" s="10">
        <v>0</v>
      </c>
      <c r="DW225" s="10">
        <v>0</v>
      </c>
      <c r="DX225" s="10">
        <v>0</v>
      </c>
      <c r="DY225" s="11">
        <v>0</v>
      </c>
      <c r="DZ225">
        <v>0</v>
      </c>
      <c r="EA225">
        <v>0</v>
      </c>
      <c r="EB225">
        <v>0</v>
      </c>
    </row>
    <row r="226" spans="1:132" x14ac:dyDescent="0.2">
      <c r="A226" s="8" t="s">
        <v>974</v>
      </c>
      <c r="B226" s="9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>
        <v>0</v>
      </c>
      <c r="CM226" s="10">
        <v>0</v>
      </c>
      <c r="CN226" s="10">
        <v>0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0</v>
      </c>
      <c r="CU226" s="10">
        <v>0</v>
      </c>
      <c r="CV226" s="10">
        <v>0</v>
      </c>
      <c r="CW226" s="10">
        <v>0</v>
      </c>
      <c r="CX226" s="10">
        <v>0</v>
      </c>
      <c r="CY226" s="10">
        <v>0</v>
      </c>
      <c r="CZ226" s="10">
        <v>0</v>
      </c>
      <c r="DA226" s="10">
        <v>0</v>
      </c>
      <c r="DB226" s="10">
        <v>0</v>
      </c>
      <c r="DC226" s="10">
        <v>0</v>
      </c>
      <c r="DD226" s="10">
        <v>0</v>
      </c>
      <c r="DE226" s="10">
        <v>0</v>
      </c>
      <c r="DF226" s="10">
        <v>0</v>
      </c>
      <c r="DG226" s="10">
        <v>0</v>
      </c>
      <c r="DH226" s="10">
        <v>0</v>
      </c>
      <c r="DI226" s="10">
        <v>0</v>
      </c>
      <c r="DJ226" s="10">
        <v>0</v>
      </c>
      <c r="DK226" s="10">
        <v>0</v>
      </c>
      <c r="DL226" s="10">
        <v>0</v>
      </c>
      <c r="DM226" s="10">
        <v>0</v>
      </c>
      <c r="DN226" s="10">
        <v>0</v>
      </c>
      <c r="DO226" s="10">
        <v>0</v>
      </c>
      <c r="DP226" s="10">
        <v>0</v>
      </c>
      <c r="DQ226" s="10">
        <v>0</v>
      </c>
      <c r="DR226" s="10">
        <v>0</v>
      </c>
      <c r="DS226" s="10">
        <v>0</v>
      </c>
      <c r="DT226" s="10">
        <v>0</v>
      </c>
      <c r="DU226" s="10">
        <v>0</v>
      </c>
      <c r="DV226" s="10">
        <v>0</v>
      </c>
      <c r="DW226" s="10">
        <v>0</v>
      </c>
      <c r="DX226" s="10">
        <v>0</v>
      </c>
      <c r="DY226" s="11">
        <v>0</v>
      </c>
      <c r="DZ226">
        <v>0</v>
      </c>
      <c r="EA226">
        <v>0</v>
      </c>
      <c r="EB226">
        <v>0</v>
      </c>
    </row>
    <row r="227" spans="1:132" x14ac:dyDescent="0.2">
      <c r="A227" s="8" t="s">
        <v>975</v>
      </c>
      <c r="B227" s="9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0</v>
      </c>
      <c r="CF227" s="10">
        <v>0</v>
      </c>
      <c r="CG227" s="10">
        <v>0</v>
      </c>
      <c r="CH227" s="10">
        <v>0</v>
      </c>
      <c r="CI227" s="10">
        <v>0</v>
      </c>
      <c r="CJ227" s="10">
        <v>0</v>
      </c>
      <c r="CK227" s="10">
        <v>0</v>
      </c>
      <c r="CL227" s="10">
        <v>0</v>
      </c>
      <c r="CM227" s="10">
        <v>0</v>
      </c>
      <c r="CN227" s="10">
        <v>0</v>
      </c>
      <c r="CO227" s="10">
        <v>0</v>
      </c>
      <c r="CP227" s="10">
        <v>0</v>
      </c>
      <c r="CQ227" s="10">
        <v>0</v>
      </c>
      <c r="CR227" s="10">
        <v>0</v>
      </c>
      <c r="CS227" s="10">
        <v>0</v>
      </c>
      <c r="CT227" s="10">
        <v>0</v>
      </c>
      <c r="CU227" s="10">
        <v>0</v>
      </c>
      <c r="CV227" s="10">
        <v>0</v>
      </c>
      <c r="CW227" s="10">
        <v>0</v>
      </c>
      <c r="CX227" s="10">
        <v>0</v>
      </c>
      <c r="CY227" s="10">
        <v>0</v>
      </c>
      <c r="CZ227" s="10">
        <v>0</v>
      </c>
      <c r="DA227" s="10">
        <v>0</v>
      </c>
      <c r="DB227" s="10">
        <v>0</v>
      </c>
      <c r="DC227" s="10">
        <v>0</v>
      </c>
      <c r="DD227" s="10">
        <v>0</v>
      </c>
      <c r="DE227" s="10">
        <v>0</v>
      </c>
      <c r="DF227" s="10">
        <v>0</v>
      </c>
      <c r="DG227" s="10">
        <v>0</v>
      </c>
      <c r="DH227" s="10">
        <v>0</v>
      </c>
      <c r="DI227" s="10">
        <v>0</v>
      </c>
      <c r="DJ227" s="10">
        <v>0</v>
      </c>
      <c r="DK227" s="10">
        <v>0</v>
      </c>
      <c r="DL227" s="10">
        <v>0</v>
      </c>
      <c r="DM227" s="10">
        <v>0</v>
      </c>
      <c r="DN227" s="10">
        <v>0</v>
      </c>
      <c r="DO227" s="10">
        <v>0</v>
      </c>
      <c r="DP227" s="10">
        <v>0</v>
      </c>
      <c r="DQ227" s="10">
        <v>0</v>
      </c>
      <c r="DR227" s="10">
        <v>0</v>
      </c>
      <c r="DS227" s="10">
        <v>0</v>
      </c>
      <c r="DT227" s="10">
        <v>0</v>
      </c>
      <c r="DU227" s="10">
        <v>0</v>
      </c>
      <c r="DV227" s="10">
        <v>0</v>
      </c>
      <c r="DW227" s="10">
        <v>0</v>
      </c>
      <c r="DX227" s="10">
        <v>0</v>
      </c>
      <c r="DY227" s="11">
        <v>0</v>
      </c>
      <c r="DZ227">
        <v>0</v>
      </c>
      <c r="EA227">
        <v>0</v>
      </c>
      <c r="EB227">
        <v>0</v>
      </c>
    </row>
    <row r="228" spans="1:132" x14ac:dyDescent="0.2">
      <c r="A228" s="8" t="s">
        <v>976</v>
      </c>
      <c r="B228" s="9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  <c r="CG228" s="10">
        <v>0</v>
      </c>
      <c r="CH228" s="10">
        <v>0</v>
      </c>
      <c r="CI228" s="10">
        <v>0</v>
      </c>
      <c r="CJ228" s="10">
        <v>0</v>
      </c>
      <c r="CK228" s="10">
        <v>0</v>
      </c>
      <c r="CL228" s="10">
        <v>0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10">
        <v>0</v>
      </c>
      <c r="DA228" s="10">
        <v>0</v>
      </c>
      <c r="DB228" s="10">
        <v>0</v>
      </c>
      <c r="DC228" s="10">
        <v>0</v>
      </c>
      <c r="DD228" s="10">
        <v>0</v>
      </c>
      <c r="DE228" s="10">
        <v>0</v>
      </c>
      <c r="DF228" s="10">
        <v>0</v>
      </c>
      <c r="DG228" s="10">
        <v>0</v>
      </c>
      <c r="DH228" s="10">
        <v>0</v>
      </c>
      <c r="DI228" s="10">
        <v>0</v>
      </c>
      <c r="DJ228" s="10">
        <v>0</v>
      </c>
      <c r="DK228" s="10">
        <v>0</v>
      </c>
      <c r="DL228" s="10">
        <v>0</v>
      </c>
      <c r="DM228" s="10">
        <v>0</v>
      </c>
      <c r="DN228" s="10">
        <v>0</v>
      </c>
      <c r="DO228" s="10">
        <v>0</v>
      </c>
      <c r="DP228" s="10">
        <v>0</v>
      </c>
      <c r="DQ228" s="10">
        <v>0</v>
      </c>
      <c r="DR228" s="10">
        <v>0</v>
      </c>
      <c r="DS228" s="10">
        <v>0</v>
      </c>
      <c r="DT228" s="10">
        <v>0</v>
      </c>
      <c r="DU228" s="10">
        <v>0</v>
      </c>
      <c r="DV228" s="10">
        <v>0</v>
      </c>
      <c r="DW228" s="10">
        <v>0</v>
      </c>
      <c r="DX228" s="10">
        <v>0</v>
      </c>
      <c r="DY228" s="11">
        <v>0</v>
      </c>
      <c r="DZ228">
        <v>0</v>
      </c>
      <c r="EA228">
        <v>0</v>
      </c>
      <c r="EB228">
        <v>0</v>
      </c>
    </row>
    <row r="229" spans="1:132" x14ac:dyDescent="0.2">
      <c r="A229" s="8" t="s">
        <v>977</v>
      </c>
      <c r="B229" s="9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  <c r="BN229" s="10">
        <v>0</v>
      </c>
      <c r="BO229" s="10">
        <v>0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0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10">
        <v>0</v>
      </c>
      <c r="CF229" s="10">
        <v>0</v>
      </c>
      <c r="CG229" s="10">
        <v>0</v>
      </c>
      <c r="CH229" s="10">
        <v>0</v>
      </c>
      <c r="CI229" s="10">
        <v>0</v>
      </c>
      <c r="CJ229" s="10">
        <v>0</v>
      </c>
      <c r="CK229" s="10">
        <v>0</v>
      </c>
      <c r="CL229" s="10">
        <v>0</v>
      </c>
      <c r="CM229" s="10">
        <v>0</v>
      </c>
      <c r="CN229" s="10">
        <v>0</v>
      </c>
      <c r="CO229" s="10">
        <v>0</v>
      </c>
      <c r="CP229" s="10">
        <v>0</v>
      </c>
      <c r="CQ229" s="10">
        <v>0</v>
      </c>
      <c r="CR229" s="10">
        <v>0</v>
      </c>
      <c r="CS229" s="10">
        <v>0</v>
      </c>
      <c r="CT229" s="10">
        <v>0</v>
      </c>
      <c r="CU229" s="10">
        <v>0</v>
      </c>
      <c r="CV229" s="10">
        <v>0</v>
      </c>
      <c r="CW229" s="10">
        <v>0</v>
      </c>
      <c r="CX229" s="10">
        <v>0</v>
      </c>
      <c r="CY229" s="10">
        <v>0</v>
      </c>
      <c r="CZ229" s="10">
        <v>0</v>
      </c>
      <c r="DA229" s="10">
        <v>0</v>
      </c>
      <c r="DB229" s="10">
        <v>0</v>
      </c>
      <c r="DC229" s="10">
        <v>0</v>
      </c>
      <c r="DD229" s="10">
        <v>0</v>
      </c>
      <c r="DE229" s="10">
        <v>0</v>
      </c>
      <c r="DF229" s="10">
        <v>0</v>
      </c>
      <c r="DG229" s="10">
        <v>0</v>
      </c>
      <c r="DH229" s="10">
        <v>0</v>
      </c>
      <c r="DI229" s="10">
        <v>0</v>
      </c>
      <c r="DJ229" s="10">
        <v>0</v>
      </c>
      <c r="DK229" s="10">
        <v>0</v>
      </c>
      <c r="DL229" s="10">
        <v>0</v>
      </c>
      <c r="DM229" s="10">
        <v>0</v>
      </c>
      <c r="DN229" s="10">
        <v>0</v>
      </c>
      <c r="DO229" s="10">
        <v>0</v>
      </c>
      <c r="DP229" s="10">
        <v>0</v>
      </c>
      <c r="DQ229" s="10">
        <v>0</v>
      </c>
      <c r="DR229" s="10">
        <v>0</v>
      </c>
      <c r="DS229" s="10">
        <v>0</v>
      </c>
      <c r="DT229" s="10">
        <v>0</v>
      </c>
      <c r="DU229" s="10">
        <v>0</v>
      </c>
      <c r="DV229" s="10">
        <v>0</v>
      </c>
      <c r="DW229" s="10">
        <v>0</v>
      </c>
      <c r="DX229" s="10">
        <v>0</v>
      </c>
      <c r="DY229" s="11">
        <v>0</v>
      </c>
      <c r="DZ229">
        <v>0</v>
      </c>
      <c r="EA229">
        <v>0</v>
      </c>
      <c r="EB229">
        <v>0</v>
      </c>
    </row>
    <row r="230" spans="1:132" x14ac:dyDescent="0.2">
      <c r="A230" s="8" t="s">
        <v>978</v>
      </c>
      <c r="B230" s="9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0</v>
      </c>
      <c r="CF230" s="10">
        <v>0</v>
      </c>
      <c r="CG230" s="10">
        <v>0</v>
      </c>
      <c r="CH230" s="10">
        <v>0</v>
      </c>
      <c r="CI230" s="10">
        <v>0</v>
      </c>
      <c r="CJ230" s="10">
        <v>0</v>
      </c>
      <c r="CK230" s="10">
        <v>0</v>
      </c>
      <c r="CL230" s="10">
        <v>0</v>
      </c>
      <c r="CM230" s="10">
        <v>0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10">
        <v>0</v>
      </c>
      <c r="DA230" s="10">
        <v>0</v>
      </c>
      <c r="DB230" s="10">
        <v>0</v>
      </c>
      <c r="DC230" s="10">
        <v>0</v>
      </c>
      <c r="DD230" s="10">
        <v>0</v>
      </c>
      <c r="DE230" s="10">
        <v>0</v>
      </c>
      <c r="DF230" s="10">
        <v>0</v>
      </c>
      <c r="DG230" s="10">
        <v>0</v>
      </c>
      <c r="DH230" s="10">
        <v>0</v>
      </c>
      <c r="DI230" s="10">
        <v>0</v>
      </c>
      <c r="DJ230" s="10">
        <v>0</v>
      </c>
      <c r="DK230" s="10">
        <v>0</v>
      </c>
      <c r="DL230" s="10">
        <v>0</v>
      </c>
      <c r="DM230" s="10">
        <v>0</v>
      </c>
      <c r="DN230" s="10">
        <v>0</v>
      </c>
      <c r="DO230" s="10">
        <v>0</v>
      </c>
      <c r="DP230" s="10">
        <v>0</v>
      </c>
      <c r="DQ230" s="10">
        <v>0</v>
      </c>
      <c r="DR230" s="10">
        <v>0</v>
      </c>
      <c r="DS230" s="10">
        <v>0</v>
      </c>
      <c r="DT230" s="10">
        <v>0</v>
      </c>
      <c r="DU230" s="10">
        <v>0</v>
      </c>
      <c r="DV230" s="10">
        <v>0</v>
      </c>
      <c r="DW230" s="10">
        <v>0</v>
      </c>
      <c r="DX230" s="10">
        <v>0</v>
      </c>
      <c r="DY230" s="11">
        <v>0</v>
      </c>
      <c r="DZ230">
        <v>0</v>
      </c>
      <c r="EA230">
        <v>0</v>
      </c>
      <c r="EB230">
        <v>0</v>
      </c>
    </row>
    <row r="231" spans="1:132" x14ac:dyDescent="0.2">
      <c r="A231" s="8" t="s">
        <v>979</v>
      </c>
      <c r="B231" s="9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0">
        <v>0</v>
      </c>
      <c r="BN231" s="10">
        <v>0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0</v>
      </c>
      <c r="BW231" s="10">
        <v>0</v>
      </c>
      <c r="BX231" s="10">
        <v>0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10">
        <v>0</v>
      </c>
      <c r="CF231" s="10">
        <v>0</v>
      </c>
      <c r="CG231" s="10">
        <v>0</v>
      </c>
      <c r="CH231" s="10">
        <v>0</v>
      </c>
      <c r="CI231" s="10">
        <v>0</v>
      </c>
      <c r="CJ231" s="10">
        <v>0</v>
      </c>
      <c r="CK231" s="10">
        <v>0</v>
      </c>
      <c r="CL231" s="10">
        <v>0</v>
      </c>
      <c r="CM231" s="10">
        <v>0</v>
      </c>
      <c r="CN231" s="10">
        <v>0</v>
      </c>
      <c r="CO231" s="10">
        <v>0</v>
      </c>
      <c r="CP231" s="10">
        <v>0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10">
        <v>0</v>
      </c>
      <c r="DA231" s="10">
        <v>0</v>
      </c>
      <c r="DB231" s="10">
        <v>0</v>
      </c>
      <c r="DC231" s="10">
        <v>0</v>
      </c>
      <c r="DD231" s="10">
        <v>0</v>
      </c>
      <c r="DE231" s="10">
        <v>0</v>
      </c>
      <c r="DF231" s="10">
        <v>0</v>
      </c>
      <c r="DG231" s="10">
        <v>0</v>
      </c>
      <c r="DH231" s="10">
        <v>0</v>
      </c>
      <c r="DI231" s="10">
        <v>0</v>
      </c>
      <c r="DJ231" s="10">
        <v>0</v>
      </c>
      <c r="DK231" s="10">
        <v>0</v>
      </c>
      <c r="DL231" s="10">
        <v>0</v>
      </c>
      <c r="DM231" s="10">
        <v>0</v>
      </c>
      <c r="DN231" s="10">
        <v>0</v>
      </c>
      <c r="DO231" s="10">
        <v>0</v>
      </c>
      <c r="DP231" s="10">
        <v>0</v>
      </c>
      <c r="DQ231" s="10">
        <v>0</v>
      </c>
      <c r="DR231" s="10">
        <v>0</v>
      </c>
      <c r="DS231" s="10">
        <v>0</v>
      </c>
      <c r="DT231" s="10">
        <v>0</v>
      </c>
      <c r="DU231" s="10">
        <v>0</v>
      </c>
      <c r="DV231" s="10">
        <v>0</v>
      </c>
      <c r="DW231" s="10">
        <v>0</v>
      </c>
      <c r="DX231" s="10">
        <v>0</v>
      </c>
      <c r="DY231" s="11">
        <v>0</v>
      </c>
      <c r="DZ231">
        <v>0</v>
      </c>
      <c r="EA231">
        <v>0</v>
      </c>
      <c r="EB231">
        <v>0</v>
      </c>
    </row>
    <row r="232" spans="1:132" x14ac:dyDescent="0.2">
      <c r="A232" s="8" t="s">
        <v>980</v>
      </c>
      <c r="B232" s="9">
        <v>360.2</v>
      </c>
      <c r="C232" s="10">
        <v>360.2</v>
      </c>
      <c r="D232" s="10">
        <v>360.2</v>
      </c>
      <c r="E232" s="10">
        <v>360.2</v>
      </c>
      <c r="F232" s="10">
        <v>360.2</v>
      </c>
      <c r="G232" s="10">
        <v>360.2</v>
      </c>
      <c r="H232" s="10">
        <v>360.2</v>
      </c>
      <c r="I232" s="10">
        <v>360.2</v>
      </c>
      <c r="J232" s="10">
        <v>360.2</v>
      </c>
      <c r="K232" s="10">
        <v>360.2</v>
      </c>
      <c r="L232" s="10">
        <v>360.2</v>
      </c>
      <c r="M232" s="10">
        <v>360.2</v>
      </c>
      <c r="N232" s="10">
        <v>360.2</v>
      </c>
      <c r="O232" s="10">
        <v>360.2</v>
      </c>
      <c r="P232" s="10">
        <v>360.2</v>
      </c>
      <c r="Q232" s="10">
        <v>205.84</v>
      </c>
      <c r="R232" s="10">
        <v>205.84</v>
      </c>
      <c r="S232" s="10">
        <v>205.84</v>
      </c>
      <c r="T232" s="10">
        <v>205.84</v>
      </c>
      <c r="U232" s="10">
        <v>205.84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0">
        <v>0</v>
      </c>
      <c r="BN232" s="10">
        <v>0</v>
      </c>
      <c r="BO232" s="10">
        <v>0</v>
      </c>
      <c r="BP232" s="10">
        <v>0</v>
      </c>
      <c r="BQ232" s="10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10">
        <v>0</v>
      </c>
      <c r="CF232" s="10">
        <v>0</v>
      </c>
      <c r="CG232" s="10">
        <v>0</v>
      </c>
      <c r="CH232" s="10">
        <v>0</v>
      </c>
      <c r="CI232" s="10">
        <v>0</v>
      </c>
      <c r="CJ232" s="10">
        <v>0</v>
      </c>
      <c r="CK232" s="10">
        <v>0</v>
      </c>
      <c r="CL232" s="10">
        <v>0</v>
      </c>
      <c r="CM232" s="10">
        <v>0</v>
      </c>
      <c r="CN232" s="10">
        <v>0</v>
      </c>
      <c r="CO232" s="10">
        <v>0</v>
      </c>
      <c r="CP232" s="10">
        <v>0</v>
      </c>
      <c r="CQ232" s="10">
        <v>0</v>
      </c>
      <c r="CR232" s="10">
        <v>0</v>
      </c>
      <c r="CS232" s="10">
        <v>0</v>
      </c>
      <c r="CT232" s="10">
        <v>0</v>
      </c>
      <c r="CU232" s="10">
        <v>0</v>
      </c>
      <c r="CV232" s="10">
        <v>0</v>
      </c>
      <c r="CW232" s="10">
        <v>0</v>
      </c>
      <c r="CX232" s="10">
        <v>0</v>
      </c>
      <c r="CY232" s="10">
        <v>0</v>
      </c>
      <c r="CZ232" s="10">
        <v>0</v>
      </c>
      <c r="DA232" s="10">
        <v>0</v>
      </c>
      <c r="DB232" s="10">
        <v>0</v>
      </c>
      <c r="DC232" s="10">
        <v>0</v>
      </c>
      <c r="DD232" s="10">
        <v>0</v>
      </c>
      <c r="DE232" s="10">
        <v>0</v>
      </c>
      <c r="DF232" s="10">
        <v>0</v>
      </c>
      <c r="DG232" s="10">
        <v>0</v>
      </c>
      <c r="DH232" s="10">
        <v>0</v>
      </c>
      <c r="DI232" s="10">
        <v>0</v>
      </c>
      <c r="DJ232" s="10">
        <v>0</v>
      </c>
      <c r="DK232" s="10">
        <v>0</v>
      </c>
      <c r="DL232" s="10">
        <v>0</v>
      </c>
      <c r="DM232" s="10">
        <v>0</v>
      </c>
      <c r="DN232" s="10">
        <v>0</v>
      </c>
      <c r="DO232" s="10">
        <v>0</v>
      </c>
      <c r="DP232" s="10">
        <v>0</v>
      </c>
      <c r="DQ232" s="10">
        <v>0</v>
      </c>
      <c r="DR232" s="10">
        <v>0</v>
      </c>
      <c r="DS232" s="10">
        <v>0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1">
        <v>0</v>
      </c>
      <c r="DZ232">
        <v>0</v>
      </c>
      <c r="EA232">
        <v>0</v>
      </c>
      <c r="EB232">
        <v>0</v>
      </c>
    </row>
    <row r="233" spans="1:132" x14ac:dyDescent="0.2">
      <c r="A233" s="8" t="s">
        <v>981</v>
      </c>
      <c r="B233" s="9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308.76</v>
      </c>
      <c r="AF233" s="10">
        <v>308.76</v>
      </c>
      <c r="AG233" s="10">
        <v>308.76</v>
      </c>
      <c r="AH233" s="10">
        <v>360.2</v>
      </c>
      <c r="AI233" s="10">
        <v>360.2</v>
      </c>
      <c r="AJ233" s="10">
        <v>360.2</v>
      </c>
      <c r="AK233" s="10">
        <v>360.2</v>
      </c>
      <c r="AL233" s="10">
        <v>360.2</v>
      </c>
      <c r="AM233" s="10">
        <v>360.2</v>
      </c>
      <c r="AN233" s="10">
        <v>360.2</v>
      </c>
      <c r="AO233" s="10">
        <v>360.2</v>
      </c>
      <c r="AP233" s="10">
        <v>360.2</v>
      </c>
      <c r="AQ233" s="10">
        <v>360.2</v>
      </c>
      <c r="AR233" s="10">
        <v>360.2</v>
      </c>
      <c r="AS233" s="10">
        <v>360.2</v>
      </c>
      <c r="AT233" s="10">
        <v>360.2</v>
      </c>
      <c r="AU233" s="10">
        <v>360.2</v>
      </c>
      <c r="AV233" s="10">
        <v>360.2</v>
      </c>
      <c r="AW233" s="10">
        <v>360.2</v>
      </c>
      <c r="AX233" s="10">
        <v>360.2</v>
      </c>
      <c r="AY233" s="10">
        <v>360.2</v>
      </c>
      <c r="AZ233" s="10">
        <v>360.2</v>
      </c>
      <c r="BA233" s="10">
        <v>360.2</v>
      </c>
      <c r="BB233" s="10">
        <v>360.2</v>
      </c>
      <c r="BC233" s="10">
        <v>360.2</v>
      </c>
      <c r="BD233" s="10">
        <v>360.2</v>
      </c>
      <c r="BE233" s="10">
        <v>360.2</v>
      </c>
      <c r="BF233" s="10">
        <v>360.2</v>
      </c>
      <c r="BG233" s="10">
        <v>360.2</v>
      </c>
      <c r="BH233" s="10">
        <v>360.2</v>
      </c>
      <c r="BI233" s="10">
        <v>360.2</v>
      </c>
      <c r="BJ233" s="10">
        <v>360.2</v>
      </c>
      <c r="BK233" s="10">
        <v>360.2</v>
      </c>
      <c r="BL233" s="10">
        <v>360.2</v>
      </c>
      <c r="BM233" s="10">
        <v>360.2</v>
      </c>
      <c r="BN233" s="10">
        <v>360.2</v>
      </c>
      <c r="BO233" s="10">
        <v>360.2</v>
      </c>
      <c r="BP233" s="10">
        <v>360.2</v>
      </c>
      <c r="BQ233" s="10">
        <v>360.2</v>
      </c>
      <c r="BR233" s="10">
        <v>360.2</v>
      </c>
      <c r="BS233" s="10">
        <v>360.2</v>
      </c>
      <c r="BT233" s="10">
        <v>360.2</v>
      </c>
      <c r="BU233" s="10">
        <v>360.2</v>
      </c>
      <c r="BV233" s="10">
        <v>360.2</v>
      </c>
      <c r="BW233" s="10">
        <v>360.2</v>
      </c>
      <c r="BX233" s="10">
        <v>225.13</v>
      </c>
      <c r="BY233" s="10">
        <v>225.13</v>
      </c>
      <c r="BZ233" s="10">
        <v>225.13</v>
      </c>
      <c r="CA233" s="10">
        <v>0</v>
      </c>
      <c r="CB233" s="10">
        <v>0</v>
      </c>
      <c r="CC233" s="10">
        <v>0</v>
      </c>
      <c r="CD233" s="10">
        <v>37.590000000000003</v>
      </c>
      <c r="CE233" s="10">
        <v>42.96</v>
      </c>
      <c r="CF233" s="10">
        <v>53.7</v>
      </c>
      <c r="CG233" s="10">
        <v>91.17</v>
      </c>
      <c r="CH233" s="10">
        <v>115.64</v>
      </c>
      <c r="CI233" s="10">
        <v>182.21</v>
      </c>
      <c r="CJ233" s="10">
        <v>38.590000000000003</v>
      </c>
      <c r="CK233" s="10">
        <v>295.35000000000002</v>
      </c>
      <c r="CL233" s="10">
        <v>303.04000000000002</v>
      </c>
      <c r="CM233" s="10">
        <v>237.85</v>
      </c>
      <c r="CN233" s="10">
        <v>338.67</v>
      </c>
      <c r="CO233" s="10">
        <v>360.2</v>
      </c>
      <c r="CP233" s="10">
        <v>360.2</v>
      </c>
      <c r="CQ233" s="10">
        <v>360.2</v>
      </c>
      <c r="CR233" s="10">
        <v>360.2</v>
      </c>
      <c r="CS233" s="10">
        <v>360.2</v>
      </c>
      <c r="CT233" s="10">
        <v>360.2</v>
      </c>
      <c r="CU233" s="10">
        <v>360.2</v>
      </c>
      <c r="CV233" s="10">
        <v>360.2</v>
      </c>
      <c r="CW233" s="10">
        <v>360.2</v>
      </c>
      <c r="CX233" s="10">
        <v>360.2</v>
      </c>
      <c r="CY233" s="10">
        <v>360.2</v>
      </c>
      <c r="CZ233" s="10">
        <v>360.2</v>
      </c>
      <c r="DA233" s="10">
        <v>360.2</v>
      </c>
      <c r="DB233" s="10">
        <v>360.2</v>
      </c>
      <c r="DC233" s="10">
        <v>360.2</v>
      </c>
      <c r="DD233" s="10">
        <v>360.2</v>
      </c>
      <c r="DE233" s="10">
        <v>352.3</v>
      </c>
      <c r="DF233" s="10">
        <v>331.65</v>
      </c>
      <c r="DG233" s="10">
        <v>360.2</v>
      </c>
      <c r="DH233" s="10">
        <v>228.45</v>
      </c>
      <c r="DI233" s="10">
        <v>237.89</v>
      </c>
      <c r="DJ233" s="10">
        <v>265.25</v>
      </c>
      <c r="DK233" s="10">
        <v>0</v>
      </c>
      <c r="DL233" s="10">
        <v>0</v>
      </c>
      <c r="DM233" s="10">
        <v>0</v>
      </c>
      <c r="DN233" s="10">
        <v>9.82</v>
      </c>
      <c r="DO233" s="10">
        <v>9.82</v>
      </c>
      <c r="DP233" s="10">
        <v>78.53</v>
      </c>
      <c r="DQ233" s="10">
        <v>0</v>
      </c>
      <c r="DR233" s="10">
        <v>0</v>
      </c>
      <c r="DS233" s="10">
        <v>0</v>
      </c>
      <c r="DT233" s="10">
        <v>0</v>
      </c>
      <c r="DU233" s="10">
        <v>0</v>
      </c>
      <c r="DV233" s="10">
        <v>0</v>
      </c>
      <c r="DW233" s="10">
        <v>0</v>
      </c>
      <c r="DX233" s="10">
        <v>0</v>
      </c>
      <c r="DY233" s="11">
        <v>0</v>
      </c>
      <c r="DZ233">
        <v>71.42</v>
      </c>
      <c r="EA233">
        <v>110.42</v>
      </c>
      <c r="EB233">
        <v>270.33</v>
      </c>
    </row>
    <row r="234" spans="1:132" x14ac:dyDescent="0.2">
      <c r="A234" s="8" t="s">
        <v>982</v>
      </c>
      <c r="B234" s="9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  <c r="CG234" s="10">
        <v>0</v>
      </c>
      <c r="CH234" s="10">
        <v>0</v>
      </c>
      <c r="CI234" s="10">
        <v>0</v>
      </c>
      <c r="CJ234" s="10">
        <v>0</v>
      </c>
      <c r="CK234" s="10">
        <v>0</v>
      </c>
      <c r="CL234" s="10">
        <v>0</v>
      </c>
      <c r="CM234" s="10">
        <v>0</v>
      </c>
      <c r="CN234" s="10">
        <v>0</v>
      </c>
      <c r="CO234" s="10">
        <v>0</v>
      </c>
      <c r="CP234" s="10">
        <v>0</v>
      </c>
      <c r="CQ234" s="10">
        <v>0</v>
      </c>
      <c r="CR234" s="10">
        <v>0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10">
        <v>0</v>
      </c>
      <c r="DA234" s="10">
        <v>0</v>
      </c>
      <c r="DB234" s="10">
        <v>0</v>
      </c>
      <c r="DC234" s="10">
        <v>0</v>
      </c>
      <c r="DD234" s="10">
        <v>0</v>
      </c>
      <c r="DE234" s="10">
        <v>0</v>
      </c>
      <c r="DF234" s="10">
        <v>0</v>
      </c>
      <c r="DG234" s="10">
        <v>0</v>
      </c>
      <c r="DH234" s="10">
        <v>0</v>
      </c>
      <c r="DI234" s="10">
        <v>0</v>
      </c>
      <c r="DJ234" s="10">
        <v>0</v>
      </c>
      <c r="DK234" s="10">
        <v>0</v>
      </c>
      <c r="DL234" s="10">
        <v>0</v>
      </c>
      <c r="DM234" s="10">
        <v>0</v>
      </c>
      <c r="DN234" s="10">
        <v>0</v>
      </c>
      <c r="DO234" s="10">
        <v>0</v>
      </c>
      <c r="DP234" s="10">
        <v>0</v>
      </c>
      <c r="DQ234" s="10">
        <v>0</v>
      </c>
      <c r="DR234" s="10">
        <v>0</v>
      </c>
      <c r="DS234" s="10">
        <v>0</v>
      </c>
      <c r="DT234" s="10">
        <v>0</v>
      </c>
      <c r="DU234" s="10">
        <v>0</v>
      </c>
      <c r="DV234" s="10">
        <v>0</v>
      </c>
      <c r="DW234" s="10">
        <v>0</v>
      </c>
      <c r="DX234" s="10">
        <v>0</v>
      </c>
      <c r="DY234" s="11">
        <v>0</v>
      </c>
      <c r="DZ234">
        <v>0</v>
      </c>
      <c r="EA234">
        <v>0</v>
      </c>
      <c r="EB234">
        <v>0</v>
      </c>
    </row>
    <row r="235" spans="1:132" x14ac:dyDescent="0.2">
      <c r="A235" s="8" t="s">
        <v>983</v>
      </c>
      <c r="B235" s="9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0</v>
      </c>
      <c r="CG235" s="10">
        <v>0</v>
      </c>
      <c r="CH235" s="10">
        <v>0</v>
      </c>
      <c r="CI235" s="10">
        <v>0</v>
      </c>
      <c r="CJ235" s="10">
        <v>0</v>
      </c>
      <c r="CK235" s="10">
        <v>0</v>
      </c>
      <c r="CL235" s="10">
        <v>0</v>
      </c>
      <c r="CM235" s="10">
        <v>0</v>
      </c>
      <c r="CN235" s="10">
        <v>0</v>
      </c>
      <c r="CO235" s="10">
        <v>0</v>
      </c>
      <c r="CP235" s="10">
        <v>0</v>
      </c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10">
        <v>0</v>
      </c>
      <c r="DA235" s="10">
        <v>0</v>
      </c>
      <c r="DB235" s="10">
        <v>0</v>
      </c>
      <c r="DC235" s="10">
        <v>0</v>
      </c>
      <c r="DD235" s="10">
        <v>0</v>
      </c>
      <c r="DE235" s="10">
        <v>0</v>
      </c>
      <c r="DF235" s="10">
        <v>0</v>
      </c>
      <c r="DG235" s="10">
        <v>0</v>
      </c>
      <c r="DH235" s="10">
        <v>0</v>
      </c>
      <c r="DI235" s="10">
        <v>0</v>
      </c>
      <c r="DJ235" s="10">
        <v>0</v>
      </c>
      <c r="DK235" s="10">
        <v>0</v>
      </c>
      <c r="DL235" s="10">
        <v>0</v>
      </c>
      <c r="DM235" s="10">
        <v>0</v>
      </c>
      <c r="DN235" s="10">
        <v>0</v>
      </c>
      <c r="DO235" s="10">
        <v>0</v>
      </c>
      <c r="DP235" s="10">
        <v>0</v>
      </c>
      <c r="DQ235" s="10">
        <v>0</v>
      </c>
      <c r="DR235" s="10">
        <v>0</v>
      </c>
      <c r="DS235" s="10">
        <v>0</v>
      </c>
      <c r="DT235" s="10">
        <v>0</v>
      </c>
      <c r="DU235" s="10">
        <v>0</v>
      </c>
      <c r="DV235" s="10">
        <v>0</v>
      </c>
      <c r="DW235" s="10">
        <v>0</v>
      </c>
      <c r="DX235" s="10">
        <v>0</v>
      </c>
      <c r="DY235" s="11">
        <v>0</v>
      </c>
      <c r="DZ235">
        <v>0</v>
      </c>
      <c r="EA235">
        <v>0</v>
      </c>
      <c r="EB235">
        <v>0</v>
      </c>
    </row>
    <row r="236" spans="1:132" x14ac:dyDescent="0.2">
      <c r="A236" s="8" t="s">
        <v>984</v>
      </c>
      <c r="B236" s="9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10">
        <v>0</v>
      </c>
      <c r="CF236" s="10">
        <v>0</v>
      </c>
      <c r="CG236" s="10">
        <v>0</v>
      </c>
      <c r="CH236" s="10">
        <v>0</v>
      </c>
      <c r="CI236" s="10">
        <v>0</v>
      </c>
      <c r="CJ236" s="10">
        <v>0</v>
      </c>
      <c r="CK236" s="10">
        <v>0</v>
      </c>
      <c r="CL236" s="10">
        <v>0</v>
      </c>
      <c r="CM236" s="10">
        <v>0</v>
      </c>
      <c r="CN236" s="10">
        <v>0</v>
      </c>
      <c r="CO236" s="10">
        <v>0</v>
      </c>
      <c r="CP236" s="10">
        <v>0</v>
      </c>
      <c r="CQ236" s="10">
        <v>0</v>
      </c>
      <c r="CR236" s="10">
        <v>0</v>
      </c>
      <c r="CS236" s="10">
        <v>0</v>
      </c>
      <c r="CT236" s="10">
        <v>0</v>
      </c>
      <c r="CU236" s="10">
        <v>0</v>
      </c>
      <c r="CV236" s="10">
        <v>0</v>
      </c>
      <c r="CW236" s="10">
        <v>0</v>
      </c>
      <c r="CX236" s="10">
        <v>0</v>
      </c>
      <c r="CY236" s="10">
        <v>0</v>
      </c>
      <c r="CZ236" s="10">
        <v>0</v>
      </c>
      <c r="DA236" s="10">
        <v>0</v>
      </c>
      <c r="DB236" s="10">
        <v>0</v>
      </c>
      <c r="DC236" s="10">
        <v>0</v>
      </c>
      <c r="DD236" s="10">
        <v>0</v>
      </c>
      <c r="DE236" s="10">
        <v>0</v>
      </c>
      <c r="DF236" s="10">
        <v>0</v>
      </c>
      <c r="DG236" s="10">
        <v>0</v>
      </c>
      <c r="DH236" s="10">
        <v>0</v>
      </c>
      <c r="DI236" s="10">
        <v>0</v>
      </c>
      <c r="DJ236" s="10">
        <v>0</v>
      </c>
      <c r="DK236" s="10">
        <v>0</v>
      </c>
      <c r="DL236" s="10">
        <v>0</v>
      </c>
      <c r="DM236" s="10">
        <v>0</v>
      </c>
      <c r="DN236" s="10">
        <v>0</v>
      </c>
      <c r="DO236" s="10">
        <v>0</v>
      </c>
      <c r="DP236" s="10">
        <v>0</v>
      </c>
      <c r="DQ236" s="10">
        <v>0</v>
      </c>
      <c r="DR236" s="10">
        <v>0</v>
      </c>
      <c r="DS236" s="10">
        <v>0</v>
      </c>
      <c r="DT236" s="10">
        <v>0</v>
      </c>
      <c r="DU236" s="10">
        <v>0</v>
      </c>
      <c r="DV236" s="10">
        <v>0</v>
      </c>
      <c r="DW236" s="10">
        <v>0</v>
      </c>
      <c r="DX236" s="10">
        <v>0</v>
      </c>
      <c r="DY236" s="11">
        <v>0</v>
      </c>
      <c r="DZ236">
        <v>0</v>
      </c>
      <c r="EA236">
        <v>0</v>
      </c>
      <c r="EB236">
        <v>0</v>
      </c>
    </row>
    <row r="237" spans="1:132" x14ac:dyDescent="0.2">
      <c r="A237" s="8" t="s">
        <v>985</v>
      </c>
      <c r="B237" s="9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154.38</v>
      </c>
      <c r="R237" s="10">
        <v>154.38</v>
      </c>
      <c r="S237" s="10">
        <v>154.38</v>
      </c>
      <c r="T237" s="10">
        <v>154.38</v>
      </c>
      <c r="U237" s="10">
        <v>154.38</v>
      </c>
      <c r="V237" s="10">
        <v>225.13</v>
      </c>
      <c r="W237" s="10">
        <v>225.13</v>
      </c>
      <c r="X237" s="10">
        <v>225.13</v>
      </c>
      <c r="Y237" s="10">
        <v>360.2</v>
      </c>
      <c r="Z237" s="10">
        <v>360.2</v>
      </c>
      <c r="AA237" s="10">
        <v>360.2</v>
      </c>
      <c r="AB237" s="10">
        <v>360.2</v>
      </c>
      <c r="AC237" s="10">
        <v>360.2</v>
      </c>
      <c r="AD237" s="10">
        <v>360.2</v>
      </c>
      <c r="AE237" s="10">
        <v>51.46</v>
      </c>
      <c r="AF237" s="10">
        <v>51.46</v>
      </c>
      <c r="AG237" s="10">
        <v>51.46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0</v>
      </c>
      <c r="BQ237" s="10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10">
        <v>0</v>
      </c>
      <c r="CF237" s="10">
        <v>0</v>
      </c>
      <c r="CG237" s="10">
        <v>0</v>
      </c>
      <c r="CH237" s="10">
        <v>0</v>
      </c>
      <c r="CI237" s="10">
        <v>0</v>
      </c>
      <c r="CJ237" s="10">
        <v>0</v>
      </c>
      <c r="CK237" s="10">
        <v>0</v>
      </c>
      <c r="CL237" s="10">
        <v>0</v>
      </c>
      <c r="CM237" s="10">
        <v>0</v>
      </c>
      <c r="CN237" s="10">
        <v>0</v>
      </c>
      <c r="CO237" s="10">
        <v>0</v>
      </c>
      <c r="CP237" s="10">
        <v>0</v>
      </c>
      <c r="CQ237" s="10">
        <v>0</v>
      </c>
      <c r="CR237" s="10">
        <v>0</v>
      </c>
      <c r="CS237" s="10">
        <v>0</v>
      </c>
      <c r="CT237" s="10">
        <v>0</v>
      </c>
      <c r="CU237" s="10">
        <v>0</v>
      </c>
      <c r="CV237" s="10">
        <v>0</v>
      </c>
      <c r="CW237" s="10">
        <v>0</v>
      </c>
      <c r="CX237" s="10">
        <v>0</v>
      </c>
      <c r="CY237" s="10">
        <v>0</v>
      </c>
      <c r="CZ237" s="10">
        <v>0</v>
      </c>
      <c r="DA237" s="10">
        <v>0</v>
      </c>
      <c r="DB237" s="10">
        <v>0</v>
      </c>
      <c r="DC237" s="10">
        <v>0</v>
      </c>
      <c r="DD237" s="10">
        <v>0</v>
      </c>
      <c r="DE237" s="10">
        <v>0</v>
      </c>
      <c r="DF237" s="10">
        <v>0</v>
      </c>
      <c r="DG237" s="10">
        <v>0</v>
      </c>
      <c r="DH237" s="10">
        <v>0</v>
      </c>
      <c r="DI237" s="10">
        <v>0</v>
      </c>
      <c r="DJ237" s="10">
        <v>0</v>
      </c>
      <c r="DK237" s="10">
        <v>0</v>
      </c>
      <c r="DL237" s="10">
        <v>0</v>
      </c>
      <c r="DM237" s="10">
        <v>0</v>
      </c>
      <c r="DN237" s="10">
        <v>0</v>
      </c>
      <c r="DO237" s="10">
        <v>0</v>
      </c>
      <c r="DP237" s="10">
        <v>0</v>
      </c>
      <c r="DQ237" s="10">
        <v>0</v>
      </c>
      <c r="DR237" s="10">
        <v>0</v>
      </c>
      <c r="DS237" s="10">
        <v>0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1">
        <v>0</v>
      </c>
      <c r="DZ237">
        <v>0</v>
      </c>
      <c r="EA237">
        <v>0</v>
      </c>
      <c r="EB237">
        <v>0</v>
      </c>
    </row>
    <row r="238" spans="1:132" x14ac:dyDescent="0.2">
      <c r="A238" s="8" t="s">
        <v>986</v>
      </c>
      <c r="B238" s="9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10">
        <v>0</v>
      </c>
      <c r="CF238" s="10">
        <v>0</v>
      </c>
      <c r="CG238" s="10">
        <v>0</v>
      </c>
      <c r="CH238" s="10">
        <v>0</v>
      </c>
      <c r="CI238" s="10">
        <v>0</v>
      </c>
      <c r="CJ238" s="10">
        <v>0</v>
      </c>
      <c r="CK238" s="10">
        <v>0</v>
      </c>
      <c r="CL238" s="10">
        <v>0</v>
      </c>
      <c r="CM238" s="10">
        <v>0</v>
      </c>
      <c r="CN238" s="10">
        <v>0</v>
      </c>
      <c r="CO238" s="10">
        <v>0</v>
      </c>
      <c r="CP238" s="10">
        <v>0</v>
      </c>
      <c r="CQ238" s="10">
        <v>0</v>
      </c>
      <c r="CR238" s="10">
        <v>0</v>
      </c>
      <c r="CS238" s="10">
        <v>0</v>
      </c>
      <c r="CT238" s="10">
        <v>0</v>
      </c>
      <c r="CU238" s="10">
        <v>0</v>
      </c>
      <c r="CV238" s="10">
        <v>0</v>
      </c>
      <c r="CW238" s="10">
        <v>0</v>
      </c>
      <c r="CX238" s="10">
        <v>0</v>
      </c>
      <c r="CY238" s="10">
        <v>0</v>
      </c>
      <c r="CZ238" s="10">
        <v>0</v>
      </c>
      <c r="DA238" s="10">
        <v>0</v>
      </c>
      <c r="DB238" s="10">
        <v>0</v>
      </c>
      <c r="DC238" s="10">
        <v>0</v>
      </c>
      <c r="DD238" s="10">
        <v>0</v>
      </c>
      <c r="DE238" s="10">
        <v>0</v>
      </c>
      <c r="DF238" s="10">
        <v>0</v>
      </c>
      <c r="DG238" s="10">
        <v>0</v>
      </c>
      <c r="DH238" s="10">
        <v>0</v>
      </c>
      <c r="DI238" s="10">
        <v>0</v>
      </c>
      <c r="DJ238" s="10">
        <v>0</v>
      </c>
      <c r="DK238" s="10">
        <v>0</v>
      </c>
      <c r="DL238" s="10">
        <v>0</v>
      </c>
      <c r="DM238" s="10">
        <v>0</v>
      </c>
      <c r="DN238" s="10">
        <v>0</v>
      </c>
      <c r="DO238" s="10">
        <v>0</v>
      </c>
      <c r="DP238" s="10">
        <v>0</v>
      </c>
      <c r="DQ238" s="10">
        <v>0</v>
      </c>
      <c r="DR238" s="10">
        <v>0</v>
      </c>
      <c r="DS238" s="10">
        <v>0</v>
      </c>
      <c r="DT238" s="10">
        <v>0</v>
      </c>
      <c r="DU238" s="10">
        <v>0</v>
      </c>
      <c r="DV238" s="10">
        <v>0</v>
      </c>
      <c r="DW238" s="10">
        <v>0</v>
      </c>
      <c r="DX238" s="10">
        <v>0</v>
      </c>
      <c r="DY238" s="11">
        <v>0</v>
      </c>
      <c r="DZ238">
        <v>0</v>
      </c>
      <c r="EA238">
        <v>0</v>
      </c>
      <c r="EB238">
        <v>0</v>
      </c>
    </row>
    <row r="239" spans="1:132" x14ac:dyDescent="0.2">
      <c r="A239" s="8" t="s">
        <v>987</v>
      </c>
      <c r="B239" s="9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10">
        <v>0</v>
      </c>
      <c r="CF239" s="10">
        <v>0</v>
      </c>
      <c r="CG239" s="10">
        <v>0</v>
      </c>
      <c r="CH239" s="10">
        <v>0</v>
      </c>
      <c r="CI239" s="10">
        <v>0</v>
      </c>
      <c r="CJ239" s="10">
        <v>0</v>
      </c>
      <c r="CK239" s="10">
        <v>0</v>
      </c>
      <c r="CL239" s="10">
        <v>0</v>
      </c>
      <c r="CM239" s="10">
        <v>0</v>
      </c>
      <c r="CN239" s="10">
        <v>0</v>
      </c>
      <c r="CO239" s="10">
        <v>0</v>
      </c>
      <c r="CP239" s="10">
        <v>0</v>
      </c>
      <c r="CQ239" s="10">
        <v>0</v>
      </c>
      <c r="CR239" s="10">
        <v>0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0</v>
      </c>
      <c r="CZ239" s="10">
        <v>0</v>
      </c>
      <c r="DA239" s="10">
        <v>0</v>
      </c>
      <c r="DB239" s="10">
        <v>0</v>
      </c>
      <c r="DC239" s="10">
        <v>0</v>
      </c>
      <c r="DD239" s="10">
        <v>0</v>
      </c>
      <c r="DE239" s="10">
        <v>0</v>
      </c>
      <c r="DF239" s="10">
        <v>0</v>
      </c>
      <c r="DG239" s="10">
        <v>0</v>
      </c>
      <c r="DH239" s="10">
        <v>0</v>
      </c>
      <c r="DI239" s="10">
        <v>0</v>
      </c>
      <c r="DJ239" s="10">
        <v>0</v>
      </c>
      <c r="DK239" s="10">
        <v>0</v>
      </c>
      <c r="DL239" s="10">
        <v>0</v>
      </c>
      <c r="DM239" s="10">
        <v>0</v>
      </c>
      <c r="DN239" s="10">
        <v>0</v>
      </c>
      <c r="DO239" s="10">
        <v>0</v>
      </c>
      <c r="DP239" s="10">
        <v>0</v>
      </c>
      <c r="DQ239" s="10">
        <v>0</v>
      </c>
      <c r="DR239" s="10">
        <v>0</v>
      </c>
      <c r="DS239" s="10">
        <v>0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1">
        <v>0</v>
      </c>
      <c r="DZ239">
        <v>0</v>
      </c>
      <c r="EA239">
        <v>0</v>
      </c>
      <c r="EB239">
        <v>0</v>
      </c>
    </row>
    <row r="240" spans="1:132" x14ac:dyDescent="0.2">
      <c r="A240" s="8" t="s">
        <v>988</v>
      </c>
      <c r="B240" s="9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10">
        <v>0</v>
      </c>
      <c r="CF240" s="10">
        <v>0</v>
      </c>
      <c r="CG240" s="10">
        <v>0</v>
      </c>
      <c r="CH240" s="10">
        <v>0</v>
      </c>
      <c r="CI240" s="10">
        <v>0</v>
      </c>
      <c r="CJ240" s="10">
        <v>0</v>
      </c>
      <c r="CK240" s="10">
        <v>0</v>
      </c>
      <c r="CL240" s="10">
        <v>0</v>
      </c>
      <c r="CM240" s="10">
        <v>0</v>
      </c>
      <c r="CN240" s="10">
        <v>0</v>
      </c>
      <c r="CO240" s="10">
        <v>0</v>
      </c>
      <c r="CP240" s="10">
        <v>0</v>
      </c>
      <c r="CQ240" s="10">
        <v>0</v>
      </c>
      <c r="CR240" s="10">
        <v>0</v>
      </c>
      <c r="CS240" s="10">
        <v>0</v>
      </c>
      <c r="CT240" s="10">
        <v>0</v>
      </c>
      <c r="CU240" s="10">
        <v>0</v>
      </c>
      <c r="CV240" s="10">
        <v>0</v>
      </c>
      <c r="CW240" s="10">
        <v>0</v>
      </c>
      <c r="CX240" s="10">
        <v>0</v>
      </c>
      <c r="CY240" s="10">
        <v>0</v>
      </c>
      <c r="CZ240" s="10">
        <v>0</v>
      </c>
      <c r="DA240" s="10">
        <v>0</v>
      </c>
      <c r="DB240" s="10">
        <v>0</v>
      </c>
      <c r="DC240" s="10">
        <v>0</v>
      </c>
      <c r="DD240" s="10">
        <v>0</v>
      </c>
      <c r="DE240" s="10">
        <v>0</v>
      </c>
      <c r="DF240" s="10">
        <v>0</v>
      </c>
      <c r="DG240" s="10">
        <v>0</v>
      </c>
      <c r="DH240" s="10">
        <v>0</v>
      </c>
      <c r="DI240" s="10">
        <v>0</v>
      </c>
      <c r="DJ240" s="10">
        <v>0</v>
      </c>
      <c r="DK240" s="10">
        <v>0</v>
      </c>
      <c r="DL240" s="10">
        <v>0</v>
      </c>
      <c r="DM240" s="10">
        <v>0</v>
      </c>
      <c r="DN240" s="10">
        <v>0</v>
      </c>
      <c r="DO240" s="10">
        <v>0</v>
      </c>
      <c r="DP240" s="10">
        <v>0</v>
      </c>
      <c r="DQ240" s="10">
        <v>0</v>
      </c>
      <c r="DR240" s="10">
        <v>0</v>
      </c>
      <c r="DS240" s="10">
        <v>0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1">
        <v>0</v>
      </c>
      <c r="DZ240">
        <v>0</v>
      </c>
      <c r="EA240">
        <v>0</v>
      </c>
      <c r="EB240">
        <v>0</v>
      </c>
    </row>
    <row r="241" spans="1:132" x14ac:dyDescent="0.2">
      <c r="A241" s="8" t="s">
        <v>989</v>
      </c>
      <c r="B241" s="9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10">
        <v>0</v>
      </c>
      <c r="CF241" s="10">
        <v>0</v>
      </c>
      <c r="CG241" s="10">
        <v>0</v>
      </c>
      <c r="CH241" s="10">
        <v>0</v>
      </c>
      <c r="CI241" s="10">
        <v>0</v>
      </c>
      <c r="CJ241" s="10">
        <v>0</v>
      </c>
      <c r="CK241" s="10">
        <v>0</v>
      </c>
      <c r="CL241" s="10">
        <v>0</v>
      </c>
      <c r="CM241" s="10">
        <v>0</v>
      </c>
      <c r="CN241" s="10">
        <v>0</v>
      </c>
      <c r="CO241" s="10">
        <v>0</v>
      </c>
      <c r="CP241" s="10">
        <v>0</v>
      </c>
      <c r="CQ241" s="10">
        <v>0</v>
      </c>
      <c r="CR241" s="10">
        <v>0</v>
      </c>
      <c r="CS241" s="10">
        <v>0</v>
      </c>
      <c r="CT241" s="10">
        <v>0</v>
      </c>
      <c r="CU241" s="10">
        <v>0</v>
      </c>
      <c r="CV241" s="10">
        <v>0</v>
      </c>
      <c r="CW241" s="10">
        <v>0</v>
      </c>
      <c r="CX241" s="10">
        <v>0</v>
      </c>
      <c r="CY241" s="10">
        <v>0</v>
      </c>
      <c r="CZ241" s="10">
        <v>0</v>
      </c>
      <c r="DA241" s="10">
        <v>0</v>
      </c>
      <c r="DB241" s="10">
        <v>0</v>
      </c>
      <c r="DC241" s="10">
        <v>0</v>
      </c>
      <c r="DD241" s="10">
        <v>0</v>
      </c>
      <c r="DE241" s="10">
        <v>0</v>
      </c>
      <c r="DF241" s="10">
        <v>0</v>
      </c>
      <c r="DG241" s="10">
        <v>0</v>
      </c>
      <c r="DH241" s="10">
        <v>0</v>
      </c>
      <c r="DI241" s="10">
        <v>0</v>
      </c>
      <c r="DJ241" s="10">
        <v>0</v>
      </c>
      <c r="DK241" s="10">
        <v>0</v>
      </c>
      <c r="DL241" s="10">
        <v>0</v>
      </c>
      <c r="DM241" s="10">
        <v>0</v>
      </c>
      <c r="DN241" s="10">
        <v>0</v>
      </c>
      <c r="DO241" s="10">
        <v>0</v>
      </c>
      <c r="DP241" s="10">
        <v>0</v>
      </c>
      <c r="DQ241" s="10">
        <v>0</v>
      </c>
      <c r="DR241" s="10">
        <v>0</v>
      </c>
      <c r="DS241" s="10">
        <v>0</v>
      </c>
      <c r="DT241" s="10">
        <v>0</v>
      </c>
      <c r="DU241" s="10">
        <v>0</v>
      </c>
      <c r="DV241" s="10">
        <v>0</v>
      </c>
      <c r="DW241" s="10">
        <v>0</v>
      </c>
      <c r="DX241" s="10">
        <v>0</v>
      </c>
      <c r="DY241" s="11">
        <v>0</v>
      </c>
      <c r="DZ241">
        <v>0</v>
      </c>
      <c r="EA241">
        <v>0</v>
      </c>
      <c r="EB241">
        <v>0</v>
      </c>
    </row>
    <row r="242" spans="1:132" x14ac:dyDescent="0.2">
      <c r="A242" s="8" t="s">
        <v>990</v>
      </c>
      <c r="B242" s="9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0</v>
      </c>
      <c r="BP242" s="10">
        <v>0</v>
      </c>
      <c r="BQ242" s="10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10">
        <v>0</v>
      </c>
      <c r="CF242" s="10">
        <v>0</v>
      </c>
      <c r="CG242" s="10">
        <v>0</v>
      </c>
      <c r="CH242" s="10">
        <v>0</v>
      </c>
      <c r="CI242" s="10">
        <v>0</v>
      </c>
      <c r="CJ242" s="10">
        <v>0</v>
      </c>
      <c r="CK242" s="10">
        <v>0</v>
      </c>
      <c r="CL242" s="10">
        <v>0</v>
      </c>
      <c r="CM242" s="10">
        <v>0</v>
      </c>
      <c r="CN242" s="10">
        <v>0</v>
      </c>
      <c r="CO242" s="10">
        <v>0</v>
      </c>
      <c r="CP242" s="10">
        <v>0</v>
      </c>
      <c r="CQ242" s="10">
        <v>0</v>
      </c>
      <c r="CR242" s="10">
        <v>0</v>
      </c>
      <c r="CS242" s="10">
        <v>0</v>
      </c>
      <c r="CT242" s="10">
        <v>0</v>
      </c>
      <c r="CU242" s="10">
        <v>0</v>
      </c>
      <c r="CV242" s="10">
        <v>0</v>
      </c>
      <c r="CW242" s="10">
        <v>0</v>
      </c>
      <c r="CX242" s="10">
        <v>0</v>
      </c>
      <c r="CY242" s="10">
        <v>0</v>
      </c>
      <c r="CZ242" s="10">
        <v>0</v>
      </c>
      <c r="DA242" s="10">
        <v>0</v>
      </c>
      <c r="DB242" s="10">
        <v>0</v>
      </c>
      <c r="DC242" s="10">
        <v>0</v>
      </c>
      <c r="DD242" s="10">
        <v>0</v>
      </c>
      <c r="DE242" s="10">
        <v>0</v>
      </c>
      <c r="DF242" s="10">
        <v>0</v>
      </c>
      <c r="DG242" s="10">
        <v>0</v>
      </c>
      <c r="DH242" s="10">
        <v>0</v>
      </c>
      <c r="DI242" s="10">
        <v>0</v>
      </c>
      <c r="DJ242" s="10">
        <v>0</v>
      </c>
      <c r="DK242" s="10">
        <v>0</v>
      </c>
      <c r="DL242" s="10">
        <v>0</v>
      </c>
      <c r="DM242" s="10">
        <v>0</v>
      </c>
      <c r="DN242" s="10">
        <v>0</v>
      </c>
      <c r="DO242" s="10">
        <v>0</v>
      </c>
      <c r="DP242" s="10">
        <v>0</v>
      </c>
      <c r="DQ242" s="10">
        <v>0</v>
      </c>
      <c r="DR242" s="10">
        <v>0</v>
      </c>
      <c r="DS242" s="10">
        <v>0</v>
      </c>
      <c r="DT242" s="10">
        <v>0</v>
      </c>
      <c r="DU242" s="10">
        <v>0</v>
      </c>
      <c r="DV242" s="10">
        <v>0</v>
      </c>
      <c r="DW242" s="10">
        <v>0</v>
      </c>
      <c r="DX242" s="10">
        <v>0</v>
      </c>
      <c r="DY242" s="11">
        <v>0</v>
      </c>
      <c r="DZ242">
        <v>0</v>
      </c>
      <c r="EA242">
        <v>0</v>
      </c>
      <c r="EB242">
        <v>0</v>
      </c>
    </row>
    <row r="243" spans="1:132" x14ac:dyDescent="0.2">
      <c r="A243" s="8" t="s">
        <v>991</v>
      </c>
      <c r="B243" s="9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0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10">
        <v>0</v>
      </c>
      <c r="CF243" s="10">
        <v>0</v>
      </c>
      <c r="CG243" s="10">
        <v>0</v>
      </c>
      <c r="CH243" s="10">
        <v>0</v>
      </c>
      <c r="CI243" s="10">
        <v>0</v>
      </c>
      <c r="CJ243" s="10">
        <v>0</v>
      </c>
      <c r="CK243" s="10">
        <v>0</v>
      </c>
      <c r="CL243" s="10">
        <v>0</v>
      </c>
      <c r="CM243" s="10">
        <v>0</v>
      </c>
      <c r="CN243" s="10">
        <v>0</v>
      </c>
      <c r="CO243" s="10">
        <v>0</v>
      </c>
      <c r="CP243" s="10">
        <v>0</v>
      </c>
      <c r="CQ243" s="10">
        <v>0</v>
      </c>
      <c r="CR243" s="10">
        <v>0</v>
      </c>
      <c r="CS243" s="10">
        <v>0</v>
      </c>
      <c r="CT243" s="10">
        <v>0</v>
      </c>
      <c r="CU243" s="10">
        <v>0</v>
      </c>
      <c r="CV243" s="10">
        <v>0</v>
      </c>
      <c r="CW243" s="10">
        <v>0</v>
      </c>
      <c r="CX243" s="10">
        <v>0</v>
      </c>
      <c r="CY243" s="10">
        <v>0</v>
      </c>
      <c r="CZ243" s="10">
        <v>0</v>
      </c>
      <c r="DA243" s="10">
        <v>0</v>
      </c>
      <c r="DB243" s="10">
        <v>0</v>
      </c>
      <c r="DC243" s="10">
        <v>0</v>
      </c>
      <c r="DD243" s="10">
        <v>0</v>
      </c>
      <c r="DE243" s="10">
        <v>0</v>
      </c>
      <c r="DF243" s="10">
        <v>0</v>
      </c>
      <c r="DG243" s="10">
        <v>0</v>
      </c>
      <c r="DH243" s="10">
        <v>0</v>
      </c>
      <c r="DI243" s="10">
        <v>0</v>
      </c>
      <c r="DJ243" s="10">
        <v>0</v>
      </c>
      <c r="DK243" s="10">
        <v>0</v>
      </c>
      <c r="DL243" s="10">
        <v>0</v>
      </c>
      <c r="DM243" s="10">
        <v>0</v>
      </c>
      <c r="DN243" s="10">
        <v>0</v>
      </c>
      <c r="DO243" s="10">
        <v>0</v>
      </c>
      <c r="DP243" s="10">
        <v>0</v>
      </c>
      <c r="DQ243" s="10">
        <v>0</v>
      </c>
      <c r="DR243" s="10">
        <v>0</v>
      </c>
      <c r="DS243" s="10">
        <v>0</v>
      </c>
      <c r="DT243" s="10">
        <v>0</v>
      </c>
      <c r="DU243" s="10">
        <v>0</v>
      </c>
      <c r="DV243" s="10">
        <v>0</v>
      </c>
      <c r="DW243" s="10">
        <v>0</v>
      </c>
      <c r="DX243" s="10">
        <v>0</v>
      </c>
      <c r="DY243" s="11">
        <v>0</v>
      </c>
      <c r="DZ243">
        <v>0</v>
      </c>
      <c r="EA243">
        <v>0</v>
      </c>
      <c r="EB243">
        <v>0</v>
      </c>
    </row>
    <row r="244" spans="1:132" x14ac:dyDescent="0.2">
      <c r="A244" s="8" t="s">
        <v>992</v>
      </c>
      <c r="B244" s="9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  <c r="BN244" s="10">
        <v>0</v>
      </c>
      <c r="BO244" s="10">
        <v>0</v>
      </c>
      <c r="BP244" s="10">
        <v>0</v>
      </c>
      <c r="BQ244" s="10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0</v>
      </c>
      <c r="BX244" s="10">
        <v>0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10">
        <v>0</v>
      </c>
      <c r="CF244" s="10">
        <v>0</v>
      </c>
      <c r="CG244" s="10">
        <v>0</v>
      </c>
      <c r="CH244" s="10">
        <v>0</v>
      </c>
      <c r="CI244" s="10">
        <v>0</v>
      </c>
      <c r="CJ244" s="10">
        <v>0</v>
      </c>
      <c r="CK244" s="10">
        <v>0</v>
      </c>
      <c r="CL244" s="10">
        <v>0</v>
      </c>
      <c r="CM244" s="10">
        <v>0</v>
      </c>
      <c r="CN244" s="10">
        <v>0</v>
      </c>
      <c r="CO244" s="10">
        <v>0</v>
      </c>
      <c r="CP244" s="10">
        <v>0</v>
      </c>
      <c r="CQ244" s="10">
        <v>0</v>
      </c>
      <c r="CR244" s="10">
        <v>0</v>
      </c>
      <c r="CS244" s="10">
        <v>0</v>
      </c>
      <c r="CT244" s="10">
        <v>0</v>
      </c>
      <c r="CU244" s="10">
        <v>0</v>
      </c>
      <c r="CV244" s="10">
        <v>0</v>
      </c>
      <c r="CW244" s="10">
        <v>0</v>
      </c>
      <c r="CX244" s="10">
        <v>0</v>
      </c>
      <c r="CY244" s="10">
        <v>0</v>
      </c>
      <c r="CZ244" s="10">
        <v>0</v>
      </c>
      <c r="DA244" s="10">
        <v>0</v>
      </c>
      <c r="DB244" s="10">
        <v>0</v>
      </c>
      <c r="DC244" s="10">
        <v>0</v>
      </c>
      <c r="DD244" s="10">
        <v>0</v>
      </c>
      <c r="DE244" s="10">
        <v>0</v>
      </c>
      <c r="DF244" s="10">
        <v>0</v>
      </c>
      <c r="DG244" s="10">
        <v>0</v>
      </c>
      <c r="DH244" s="10">
        <v>0</v>
      </c>
      <c r="DI244" s="10">
        <v>0</v>
      </c>
      <c r="DJ244" s="10">
        <v>0</v>
      </c>
      <c r="DK244" s="10">
        <v>0</v>
      </c>
      <c r="DL244" s="10">
        <v>0</v>
      </c>
      <c r="DM244" s="10">
        <v>0</v>
      </c>
      <c r="DN244" s="10">
        <v>0</v>
      </c>
      <c r="DO244" s="10">
        <v>0</v>
      </c>
      <c r="DP244" s="10">
        <v>0</v>
      </c>
      <c r="DQ244" s="10">
        <v>0</v>
      </c>
      <c r="DR244" s="10">
        <v>0</v>
      </c>
      <c r="DS244" s="10">
        <v>0</v>
      </c>
      <c r="DT244" s="10">
        <v>0</v>
      </c>
      <c r="DU244" s="10">
        <v>0</v>
      </c>
      <c r="DV244" s="10">
        <v>0</v>
      </c>
      <c r="DW244" s="10">
        <v>0</v>
      </c>
      <c r="DX244" s="10">
        <v>0</v>
      </c>
      <c r="DY244" s="11">
        <v>0</v>
      </c>
      <c r="DZ244">
        <v>0</v>
      </c>
      <c r="EA244">
        <v>0</v>
      </c>
      <c r="EB244">
        <v>0</v>
      </c>
    </row>
    <row r="245" spans="1:132" x14ac:dyDescent="0.2">
      <c r="A245" s="8" t="s">
        <v>993</v>
      </c>
      <c r="B245" s="9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0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10">
        <v>0</v>
      </c>
      <c r="CF245" s="10">
        <v>0</v>
      </c>
      <c r="CG245" s="10">
        <v>0</v>
      </c>
      <c r="CH245" s="10">
        <v>0</v>
      </c>
      <c r="CI245" s="10">
        <v>0</v>
      </c>
      <c r="CJ245" s="10">
        <v>0</v>
      </c>
      <c r="CK245" s="10">
        <v>0</v>
      </c>
      <c r="CL245" s="10">
        <v>0</v>
      </c>
      <c r="CM245" s="10">
        <v>0</v>
      </c>
      <c r="CN245" s="10">
        <v>0</v>
      </c>
      <c r="CO245" s="10">
        <v>0</v>
      </c>
      <c r="CP245" s="10">
        <v>0</v>
      </c>
      <c r="CQ245" s="10">
        <v>0</v>
      </c>
      <c r="CR245" s="10">
        <v>0</v>
      </c>
      <c r="CS245" s="10">
        <v>0</v>
      </c>
      <c r="CT245" s="10">
        <v>0</v>
      </c>
      <c r="CU245" s="10">
        <v>0</v>
      </c>
      <c r="CV245" s="10">
        <v>0</v>
      </c>
      <c r="CW245" s="10">
        <v>0</v>
      </c>
      <c r="CX245" s="10">
        <v>0</v>
      </c>
      <c r="CY245" s="10">
        <v>0</v>
      </c>
      <c r="CZ245" s="10">
        <v>0</v>
      </c>
      <c r="DA245" s="10">
        <v>0</v>
      </c>
      <c r="DB245" s="10">
        <v>0</v>
      </c>
      <c r="DC245" s="10">
        <v>0</v>
      </c>
      <c r="DD245" s="10">
        <v>0</v>
      </c>
      <c r="DE245" s="10">
        <v>0</v>
      </c>
      <c r="DF245" s="10">
        <v>0</v>
      </c>
      <c r="DG245" s="10">
        <v>0</v>
      </c>
      <c r="DH245" s="10">
        <v>0</v>
      </c>
      <c r="DI245" s="10">
        <v>0</v>
      </c>
      <c r="DJ245" s="10">
        <v>0</v>
      </c>
      <c r="DK245" s="10">
        <v>0</v>
      </c>
      <c r="DL245" s="10">
        <v>0</v>
      </c>
      <c r="DM245" s="10">
        <v>0</v>
      </c>
      <c r="DN245" s="10">
        <v>0</v>
      </c>
      <c r="DO245" s="10">
        <v>0</v>
      </c>
      <c r="DP245" s="10">
        <v>0</v>
      </c>
      <c r="DQ245" s="10">
        <v>0</v>
      </c>
      <c r="DR245" s="10">
        <v>0</v>
      </c>
      <c r="DS245" s="10">
        <v>0</v>
      </c>
      <c r="DT245" s="10">
        <v>0</v>
      </c>
      <c r="DU245" s="10">
        <v>0</v>
      </c>
      <c r="DV245" s="10">
        <v>0</v>
      </c>
      <c r="DW245" s="10">
        <v>0</v>
      </c>
      <c r="DX245" s="10">
        <v>0</v>
      </c>
      <c r="DY245" s="11">
        <v>0</v>
      </c>
      <c r="DZ245">
        <v>0</v>
      </c>
      <c r="EA245">
        <v>0</v>
      </c>
      <c r="EB245">
        <v>0</v>
      </c>
    </row>
    <row r="246" spans="1:132" x14ac:dyDescent="0.2">
      <c r="A246" s="8" t="s">
        <v>994</v>
      </c>
      <c r="B246" s="9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10">
        <v>0</v>
      </c>
      <c r="CF246" s="10">
        <v>0</v>
      </c>
      <c r="CG246" s="10">
        <v>0</v>
      </c>
      <c r="CH246" s="10">
        <v>0</v>
      </c>
      <c r="CI246" s="10">
        <v>0</v>
      </c>
      <c r="CJ246" s="10">
        <v>0</v>
      </c>
      <c r="CK246" s="10">
        <v>0</v>
      </c>
      <c r="CL246" s="10">
        <v>0</v>
      </c>
      <c r="CM246" s="10">
        <v>0</v>
      </c>
      <c r="CN246" s="10">
        <v>0</v>
      </c>
      <c r="CO246" s="10">
        <v>0</v>
      </c>
      <c r="CP246" s="10">
        <v>0</v>
      </c>
      <c r="CQ246" s="10">
        <v>0</v>
      </c>
      <c r="CR246" s="10">
        <v>0</v>
      </c>
      <c r="CS246" s="10">
        <v>0</v>
      </c>
      <c r="CT246" s="10">
        <v>0</v>
      </c>
      <c r="CU246" s="10">
        <v>0</v>
      </c>
      <c r="CV246" s="10">
        <v>0</v>
      </c>
      <c r="CW246" s="10">
        <v>0</v>
      </c>
      <c r="CX246" s="10">
        <v>0</v>
      </c>
      <c r="CY246" s="10">
        <v>0</v>
      </c>
      <c r="CZ246" s="10">
        <v>0</v>
      </c>
      <c r="DA246" s="10">
        <v>0</v>
      </c>
      <c r="DB246" s="10">
        <v>0</v>
      </c>
      <c r="DC246" s="10">
        <v>0</v>
      </c>
      <c r="DD246" s="10">
        <v>0</v>
      </c>
      <c r="DE246" s="10">
        <v>0</v>
      </c>
      <c r="DF246" s="10">
        <v>0</v>
      </c>
      <c r="DG246" s="10">
        <v>0</v>
      </c>
      <c r="DH246" s="10">
        <v>0</v>
      </c>
      <c r="DI246" s="10">
        <v>0</v>
      </c>
      <c r="DJ246" s="10">
        <v>0</v>
      </c>
      <c r="DK246" s="10">
        <v>0</v>
      </c>
      <c r="DL246" s="10">
        <v>0</v>
      </c>
      <c r="DM246" s="10">
        <v>0</v>
      </c>
      <c r="DN246" s="10">
        <v>0</v>
      </c>
      <c r="DO246" s="10">
        <v>0</v>
      </c>
      <c r="DP246" s="10">
        <v>0</v>
      </c>
      <c r="DQ246" s="10">
        <v>0</v>
      </c>
      <c r="DR246" s="10">
        <v>0</v>
      </c>
      <c r="DS246" s="10">
        <v>0</v>
      </c>
      <c r="DT246" s="10">
        <v>0</v>
      </c>
      <c r="DU246" s="10">
        <v>0</v>
      </c>
      <c r="DV246" s="10">
        <v>0</v>
      </c>
      <c r="DW246" s="10">
        <v>0</v>
      </c>
      <c r="DX246" s="10">
        <v>0</v>
      </c>
      <c r="DY246" s="11">
        <v>0</v>
      </c>
      <c r="DZ246">
        <v>0</v>
      </c>
      <c r="EA246">
        <v>0</v>
      </c>
      <c r="EB246">
        <v>0</v>
      </c>
    </row>
    <row r="247" spans="1:132" x14ac:dyDescent="0.2">
      <c r="A247" s="8" t="s">
        <v>995</v>
      </c>
      <c r="B247" s="9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0</v>
      </c>
      <c r="BT247" s="10">
        <v>0</v>
      </c>
      <c r="BU247" s="10">
        <v>0</v>
      </c>
      <c r="BV247" s="10">
        <v>0</v>
      </c>
      <c r="BW247" s="10">
        <v>0</v>
      </c>
      <c r="BX247" s="10">
        <v>0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10">
        <v>0</v>
      </c>
      <c r="CF247" s="10">
        <v>0</v>
      </c>
      <c r="CG247" s="10">
        <v>0</v>
      </c>
      <c r="CH247" s="10">
        <v>0</v>
      </c>
      <c r="CI247" s="10">
        <v>0</v>
      </c>
      <c r="CJ247" s="10">
        <v>0</v>
      </c>
      <c r="CK247" s="10">
        <v>0</v>
      </c>
      <c r="CL247" s="10">
        <v>0</v>
      </c>
      <c r="CM247" s="10">
        <v>0</v>
      </c>
      <c r="CN247" s="10">
        <v>0</v>
      </c>
      <c r="CO247" s="10">
        <v>0</v>
      </c>
      <c r="CP247" s="10">
        <v>0</v>
      </c>
      <c r="CQ247" s="10">
        <v>0</v>
      </c>
      <c r="CR247" s="10">
        <v>0</v>
      </c>
      <c r="CS247" s="10">
        <v>0</v>
      </c>
      <c r="CT247" s="10">
        <v>0</v>
      </c>
      <c r="CU247" s="10">
        <v>0</v>
      </c>
      <c r="CV247" s="10">
        <v>0</v>
      </c>
      <c r="CW247" s="10">
        <v>0</v>
      </c>
      <c r="CX247" s="10">
        <v>0</v>
      </c>
      <c r="CY247" s="10">
        <v>0</v>
      </c>
      <c r="CZ247" s="10">
        <v>0</v>
      </c>
      <c r="DA247" s="10">
        <v>0</v>
      </c>
      <c r="DB247" s="10">
        <v>0</v>
      </c>
      <c r="DC247" s="10">
        <v>0</v>
      </c>
      <c r="DD247" s="10">
        <v>0</v>
      </c>
      <c r="DE247" s="10">
        <v>0</v>
      </c>
      <c r="DF247" s="10">
        <v>0</v>
      </c>
      <c r="DG247" s="10">
        <v>0</v>
      </c>
      <c r="DH247" s="10">
        <v>0</v>
      </c>
      <c r="DI247" s="10">
        <v>0</v>
      </c>
      <c r="DJ247" s="10">
        <v>0</v>
      </c>
      <c r="DK247" s="10">
        <v>0</v>
      </c>
      <c r="DL247" s="10">
        <v>0</v>
      </c>
      <c r="DM247" s="10">
        <v>0</v>
      </c>
      <c r="DN247" s="10">
        <v>0</v>
      </c>
      <c r="DO247" s="10">
        <v>0</v>
      </c>
      <c r="DP247" s="10">
        <v>0</v>
      </c>
      <c r="DQ247" s="10">
        <v>0</v>
      </c>
      <c r="DR247" s="10">
        <v>0</v>
      </c>
      <c r="DS247" s="10">
        <v>0</v>
      </c>
      <c r="DT247" s="10">
        <v>0</v>
      </c>
      <c r="DU247" s="10">
        <v>0</v>
      </c>
      <c r="DV247" s="10">
        <v>0</v>
      </c>
      <c r="DW247" s="10">
        <v>0</v>
      </c>
      <c r="DX247" s="10">
        <v>0</v>
      </c>
      <c r="DY247" s="11">
        <v>0</v>
      </c>
      <c r="DZ247">
        <v>0</v>
      </c>
      <c r="EA247">
        <v>0</v>
      </c>
      <c r="EB247">
        <v>0</v>
      </c>
    </row>
    <row r="248" spans="1:132" x14ac:dyDescent="0.2">
      <c r="A248" s="8" t="s">
        <v>996</v>
      </c>
      <c r="B248" s="9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10">
        <v>0</v>
      </c>
      <c r="BL248" s="10">
        <v>0</v>
      </c>
      <c r="BM248" s="10">
        <v>0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10">
        <v>0</v>
      </c>
      <c r="CE248" s="10">
        <v>0</v>
      </c>
      <c r="CF248" s="10">
        <v>0</v>
      </c>
      <c r="CG248" s="10">
        <v>0</v>
      </c>
      <c r="CH248" s="10">
        <v>0</v>
      </c>
      <c r="CI248" s="10">
        <v>0</v>
      </c>
      <c r="CJ248" s="10">
        <v>0</v>
      </c>
      <c r="CK248" s="10">
        <v>0</v>
      </c>
      <c r="CL248" s="10">
        <v>0</v>
      </c>
      <c r="CM248" s="10">
        <v>0</v>
      </c>
      <c r="CN248" s="10">
        <v>0</v>
      </c>
      <c r="CO248" s="10">
        <v>0</v>
      </c>
      <c r="CP248" s="10">
        <v>0</v>
      </c>
      <c r="CQ248" s="10">
        <v>0</v>
      </c>
      <c r="CR248" s="10">
        <v>0</v>
      </c>
      <c r="CS248" s="10">
        <v>0</v>
      </c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10">
        <v>0</v>
      </c>
      <c r="CZ248" s="10">
        <v>0</v>
      </c>
      <c r="DA248" s="10">
        <v>0</v>
      </c>
      <c r="DB248" s="10">
        <v>0</v>
      </c>
      <c r="DC248" s="10">
        <v>0</v>
      </c>
      <c r="DD248" s="10">
        <v>0</v>
      </c>
      <c r="DE248" s="10">
        <v>0</v>
      </c>
      <c r="DF248" s="10">
        <v>0</v>
      </c>
      <c r="DG248" s="10">
        <v>0</v>
      </c>
      <c r="DH248" s="10">
        <v>0</v>
      </c>
      <c r="DI248" s="10">
        <v>0</v>
      </c>
      <c r="DJ248" s="10">
        <v>0</v>
      </c>
      <c r="DK248" s="10">
        <v>0</v>
      </c>
      <c r="DL248" s="10">
        <v>0</v>
      </c>
      <c r="DM248" s="10">
        <v>0</v>
      </c>
      <c r="DN248" s="10">
        <v>0</v>
      </c>
      <c r="DO248" s="10">
        <v>0</v>
      </c>
      <c r="DP248" s="10">
        <v>0</v>
      </c>
      <c r="DQ248" s="10">
        <v>0</v>
      </c>
      <c r="DR248" s="10">
        <v>0</v>
      </c>
      <c r="DS248" s="10">
        <v>0</v>
      </c>
      <c r="DT248" s="10">
        <v>0</v>
      </c>
      <c r="DU248" s="10">
        <v>0</v>
      </c>
      <c r="DV248" s="10">
        <v>0</v>
      </c>
      <c r="DW248" s="10">
        <v>0</v>
      </c>
      <c r="DX248" s="10">
        <v>0</v>
      </c>
      <c r="DY248" s="11">
        <v>0</v>
      </c>
      <c r="DZ248">
        <v>0</v>
      </c>
      <c r="EA248">
        <v>0</v>
      </c>
      <c r="EB248">
        <v>0</v>
      </c>
    </row>
    <row r="249" spans="1:132" x14ac:dyDescent="0.2">
      <c r="A249" s="8" t="s">
        <v>997</v>
      </c>
      <c r="B249" s="9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</v>
      </c>
      <c r="BK249" s="10">
        <v>0</v>
      </c>
      <c r="BL249" s="10">
        <v>0</v>
      </c>
      <c r="BM249" s="10">
        <v>0</v>
      </c>
      <c r="BN249" s="10">
        <v>0</v>
      </c>
      <c r="BO249" s="10">
        <v>0</v>
      </c>
      <c r="BP249" s="10">
        <v>0</v>
      </c>
      <c r="BQ249" s="10">
        <v>0</v>
      </c>
      <c r="BR249" s="10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0</v>
      </c>
      <c r="BX249" s="10">
        <v>0</v>
      </c>
      <c r="BY249" s="10">
        <v>0</v>
      </c>
      <c r="BZ249" s="10">
        <v>0</v>
      </c>
      <c r="CA249" s="10">
        <v>0</v>
      </c>
      <c r="CB249" s="10">
        <v>0</v>
      </c>
      <c r="CC249" s="10">
        <v>0</v>
      </c>
      <c r="CD249" s="10">
        <v>0</v>
      </c>
      <c r="CE249" s="10">
        <v>0</v>
      </c>
      <c r="CF249" s="10">
        <v>0</v>
      </c>
      <c r="CG249" s="10">
        <v>0</v>
      </c>
      <c r="CH249" s="10">
        <v>0</v>
      </c>
      <c r="CI249" s="10">
        <v>0</v>
      </c>
      <c r="CJ249" s="10">
        <v>0</v>
      </c>
      <c r="CK249" s="10">
        <v>0</v>
      </c>
      <c r="CL249" s="10">
        <v>0</v>
      </c>
      <c r="CM249" s="10">
        <v>0</v>
      </c>
      <c r="CN249" s="10">
        <v>0</v>
      </c>
      <c r="CO249" s="10">
        <v>0</v>
      </c>
      <c r="CP249" s="10">
        <v>0</v>
      </c>
      <c r="CQ249" s="10">
        <v>0</v>
      </c>
      <c r="CR249" s="10">
        <v>0</v>
      </c>
      <c r="CS249" s="10">
        <v>0</v>
      </c>
      <c r="CT249" s="10">
        <v>0</v>
      </c>
      <c r="CU249" s="10">
        <v>0</v>
      </c>
      <c r="CV249" s="10">
        <v>0</v>
      </c>
      <c r="CW249" s="10">
        <v>0</v>
      </c>
      <c r="CX249" s="10">
        <v>0</v>
      </c>
      <c r="CY249" s="10">
        <v>0</v>
      </c>
      <c r="CZ249" s="10">
        <v>0</v>
      </c>
      <c r="DA249" s="10">
        <v>0</v>
      </c>
      <c r="DB249" s="10">
        <v>0</v>
      </c>
      <c r="DC249" s="10">
        <v>0</v>
      </c>
      <c r="DD249" s="10">
        <v>0</v>
      </c>
      <c r="DE249" s="10">
        <v>0</v>
      </c>
      <c r="DF249" s="10">
        <v>0</v>
      </c>
      <c r="DG249" s="10">
        <v>0</v>
      </c>
      <c r="DH249" s="10">
        <v>0</v>
      </c>
      <c r="DI249" s="10">
        <v>0</v>
      </c>
      <c r="DJ249" s="10">
        <v>0</v>
      </c>
      <c r="DK249" s="10">
        <v>0</v>
      </c>
      <c r="DL249" s="10">
        <v>0</v>
      </c>
      <c r="DM249" s="10">
        <v>0</v>
      </c>
      <c r="DN249" s="10">
        <v>0</v>
      </c>
      <c r="DO249" s="10">
        <v>0</v>
      </c>
      <c r="DP249" s="10">
        <v>0</v>
      </c>
      <c r="DQ249" s="10">
        <v>0</v>
      </c>
      <c r="DR249" s="10">
        <v>0</v>
      </c>
      <c r="DS249" s="10">
        <v>0</v>
      </c>
      <c r="DT249" s="10">
        <v>0</v>
      </c>
      <c r="DU249" s="10">
        <v>0</v>
      </c>
      <c r="DV249" s="10">
        <v>0</v>
      </c>
      <c r="DW249" s="10">
        <v>0</v>
      </c>
      <c r="DX249" s="10">
        <v>0</v>
      </c>
      <c r="DY249" s="11">
        <v>0</v>
      </c>
      <c r="DZ249">
        <v>0</v>
      </c>
      <c r="EA249">
        <v>0</v>
      </c>
      <c r="EB249">
        <v>0</v>
      </c>
    </row>
    <row r="250" spans="1:132" x14ac:dyDescent="0.2">
      <c r="A250" s="8" t="s">
        <v>998</v>
      </c>
      <c r="B250" s="9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  <c r="BX250" s="10">
        <v>0</v>
      </c>
      <c r="BY250" s="10">
        <v>0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0</v>
      </c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10">
        <v>0</v>
      </c>
      <c r="CM250" s="10">
        <v>0</v>
      </c>
      <c r="CN250" s="10">
        <v>0</v>
      </c>
      <c r="CO250" s="10">
        <v>0</v>
      </c>
      <c r="CP250" s="10">
        <v>0</v>
      </c>
      <c r="CQ250" s="10">
        <v>0</v>
      </c>
      <c r="CR250" s="10">
        <v>0</v>
      </c>
      <c r="CS250" s="10">
        <v>0</v>
      </c>
      <c r="CT250" s="10">
        <v>0</v>
      </c>
      <c r="CU250" s="10">
        <v>0</v>
      </c>
      <c r="CV250" s="10">
        <v>0</v>
      </c>
      <c r="CW250" s="10">
        <v>0</v>
      </c>
      <c r="CX250" s="10">
        <v>0</v>
      </c>
      <c r="CY250" s="10">
        <v>0</v>
      </c>
      <c r="CZ250" s="10">
        <v>0</v>
      </c>
      <c r="DA250" s="10">
        <v>0</v>
      </c>
      <c r="DB250" s="10">
        <v>0</v>
      </c>
      <c r="DC250" s="10">
        <v>0</v>
      </c>
      <c r="DD250" s="10">
        <v>0</v>
      </c>
      <c r="DE250" s="10">
        <v>0</v>
      </c>
      <c r="DF250" s="10">
        <v>0</v>
      </c>
      <c r="DG250" s="10">
        <v>0</v>
      </c>
      <c r="DH250" s="10">
        <v>0</v>
      </c>
      <c r="DI250" s="10">
        <v>0</v>
      </c>
      <c r="DJ250" s="10">
        <v>0</v>
      </c>
      <c r="DK250" s="10">
        <v>0</v>
      </c>
      <c r="DL250" s="10">
        <v>0</v>
      </c>
      <c r="DM250" s="10">
        <v>0</v>
      </c>
      <c r="DN250" s="10">
        <v>0</v>
      </c>
      <c r="DO250" s="10">
        <v>0</v>
      </c>
      <c r="DP250" s="10">
        <v>0</v>
      </c>
      <c r="DQ250" s="10">
        <v>0</v>
      </c>
      <c r="DR250" s="10">
        <v>0</v>
      </c>
      <c r="DS250" s="10">
        <v>0</v>
      </c>
      <c r="DT250" s="10">
        <v>0</v>
      </c>
      <c r="DU250" s="10">
        <v>0</v>
      </c>
      <c r="DV250" s="10">
        <v>0</v>
      </c>
      <c r="DW250" s="10">
        <v>0</v>
      </c>
      <c r="DX250" s="10">
        <v>0</v>
      </c>
      <c r="DY250" s="11">
        <v>0</v>
      </c>
      <c r="DZ250">
        <v>0</v>
      </c>
      <c r="EA250">
        <v>0</v>
      </c>
      <c r="EB250">
        <v>0</v>
      </c>
    </row>
    <row r="251" spans="1:132" x14ac:dyDescent="0.2">
      <c r="A251" s="8" t="s">
        <v>999</v>
      </c>
      <c r="B251" s="9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  <c r="BN251" s="10">
        <v>0</v>
      </c>
      <c r="BO251" s="10">
        <v>0</v>
      </c>
      <c r="BP251" s="10">
        <v>0</v>
      </c>
      <c r="BQ251" s="10">
        <v>0</v>
      </c>
      <c r="BR251" s="10">
        <v>0</v>
      </c>
      <c r="BS251" s="10">
        <v>0</v>
      </c>
      <c r="BT251" s="10">
        <v>0</v>
      </c>
      <c r="BU251" s="10">
        <v>0</v>
      </c>
      <c r="BV251" s="10">
        <v>0</v>
      </c>
      <c r="BW251" s="10">
        <v>0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10">
        <v>0</v>
      </c>
      <c r="CF251" s="10">
        <v>0</v>
      </c>
      <c r="CG251" s="10">
        <v>0</v>
      </c>
      <c r="CH251" s="10">
        <v>0</v>
      </c>
      <c r="CI251" s="10">
        <v>0</v>
      </c>
      <c r="CJ251" s="10">
        <v>0</v>
      </c>
      <c r="CK251" s="10">
        <v>0</v>
      </c>
      <c r="CL251" s="10">
        <v>0</v>
      </c>
      <c r="CM251" s="10">
        <v>0</v>
      </c>
      <c r="CN251" s="10">
        <v>0</v>
      </c>
      <c r="CO251" s="10">
        <v>0</v>
      </c>
      <c r="CP251" s="10">
        <v>0</v>
      </c>
      <c r="CQ251" s="10">
        <v>0</v>
      </c>
      <c r="CR251" s="10">
        <v>0</v>
      </c>
      <c r="CS251" s="10">
        <v>0</v>
      </c>
      <c r="CT251" s="10">
        <v>0</v>
      </c>
      <c r="CU251" s="10">
        <v>0</v>
      </c>
      <c r="CV251" s="10">
        <v>0</v>
      </c>
      <c r="CW251" s="10">
        <v>0</v>
      </c>
      <c r="CX251" s="10">
        <v>0</v>
      </c>
      <c r="CY251" s="10">
        <v>0</v>
      </c>
      <c r="CZ251" s="10">
        <v>0</v>
      </c>
      <c r="DA251" s="10">
        <v>0</v>
      </c>
      <c r="DB251" s="10">
        <v>0</v>
      </c>
      <c r="DC251" s="10">
        <v>0</v>
      </c>
      <c r="DD251" s="10">
        <v>0</v>
      </c>
      <c r="DE251" s="10">
        <v>0</v>
      </c>
      <c r="DF251" s="10">
        <v>0</v>
      </c>
      <c r="DG251" s="10">
        <v>0</v>
      </c>
      <c r="DH251" s="10">
        <v>0</v>
      </c>
      <c r="DI251" s="10">
        <v>0</v>
      </c>
      <c r="DJ251" s="10">
        <v>0</v>
      </c>
      <c r="DK251" s="10">
        <v>0</v>
      </c>
      <c r="DL251" s="10">
        <v>0</v>
      </c>
      <c r="DM251" s="10">
        <v>0</v>
      </c>
      <c r="DN251" s="10">
        <v>0</v>
      </c>
      <c r="DO251" s="10">
        <v>0</v>
      </c>
      <c r="DP251" s="10">
        <v>0</v>
      </c>
      <c r="DQ251" s="10">
        <v>0</v>
      </c>
      <c r="DR251" s="10">
        <v>0</v>
      </c>
      <c r="DS251" s="10">
        <v>0</v>
      </c>
      <c r="DT251" s="10">
        <v>0</v>
      </c>
      <c r="DU251" s="10">
        <v>0</v>
      </c>
      <c r="DV251" s="10">
        <v>0</v>
      </c>
      <c r="DW251" s="10">
        <v>0</v>
      </c>
      <c r="DX251" s="10">
        <v>0</v>
      </c>
      <c r="DY251" s="11">
        <v>0</v>
      </c>
      <c r="DZ251">
        <v>0</v>
      </c>
      <c r="EA251">
        <v>0</v>
      </c>
      <c r="EB251">
        <v>0</v>
      </c>
    </row>
    <row r="252" spans="1:132" x14ac:dyDescent="0.2">
      <c r="A252" s="8" t="s">
        <v>1000</v>
      </c>
      <c r="B252" s="9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  <c r="BM252" s="10">
        <v>0</v>
      </c>
      <c r="BN252" s="10">
        <v>0</v>
      </c>
      <c r="BO252" s="10">
        <v>0</v>
      </c>
      <c r="BP252" s="10">
        <v>0</v>
      </c>
      <c r="BQ252" s="10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10">
        <v>0</v>
      </c>
      <c r="CF252" s="10">
        <v>0</v>
      </c>
      <c r="CG252" s="10">
        <v>0</v>
      </c>
      <c r="CH252" s="10">
        <v>0</v>
      </c>
      <c r="CI252" s="10">
        <v>0</v>
      </c>
      <c r="CJ252" s="10">
        <v>0</v>
      </c>
      <c r="CK252" s="10">
        <v>0</v>
      </c>
      <c r="CL252" s="10">
        <v>0</v>
      </c>
      <c r="CM252" s="10">
        <v>0</v>
      </c>
      <c r="CN252" s="10">
        <v>0</v>
      </c>
      <c r="CO252" s="10">
        <v>0</v>
      </c>
      <c r="CP252" s="10">
        <v>0</v>
      </c>
      <c r="CQ252" s="10">
        <v>0</v>
      </c>
      <c r="CR252" s="10">
        <v>0</v>
      </c>
      <c r="CS252" s="10">
        <v>0</v>
      </c>
      <c r="CT252" s="10">
        <v>0</v>
      </c>
      <c r="CU252" s="10">
        <v>0</v>
      </c>
      <c r="CV252" s="10">
        <v>0</v>
      </c>
      <c r="CW252" s="10">
        <v>0</v>
      </c>
      <c r="CX252" s="10">
        <v>0</v>
      </c>
      <c r="CY252" s="10">
        <v>0</v>
      </c>
      <c r="CZ252" s="10">
        <v>0</v>
      </c>
      <c r="DA252" s="10">
        <v>0</v>
      </c>
      <c r="DB252" s="10">
        <v>0</v>
      </c>
      <c r="DC252" s="10">
        <v>0</v>
      </c>
      <c r="DD252" s="10">
        <v>0</v>
      </c>
      <c r="DE252" s="10">
        <v>0</v>
      </c>
      <c r="DF252" s="10">
        <v>0</v>
      </c>
      <c r="DG252" s="10">
        <v>0</v>
      </c>
      <c r="DH252" s="10">
        <v>0</v>
      </c>
      <c r="DI252" s="10">
        <v>0</v>
      </c>
      <c r="DJ252" s="10">
        <v>0</v>
      </c>
      <c r="DK252" s="10">
        <v>0</v>
      </c>
      <c r="DL252" s="10">
        <v>0</v>
      </c>
      <c r="DM252" s="10">
        <v>0</v>
      </c>
      <c r="DN252" s="10">
        <v>0</v>
      </c>
      <c r="DO252" s="10">
        <v>0</v>
      </c>
      <c r="DP252" s="10">
        <v>0</v>
      </c>
      <c r="DQ252" s="10">
        <v>0</v>
      </c>
      <c r="DR252" s="10">
        <v>0</v>
      </c>
      <c r="DS252" s="10">
        <v>0</v>
      </c>
      <c r="DT252" s="10">
        <v>0</v>
      </c>
      <c r="DU252" s="10">
        <v>0</v>
      </c>
      <c r="DV252" s="10">
        <v>0</v>
      </c>
      <c r="DW252" s="10">
        <v>0</v>
      </c>
      <c r="DX252" s="10">
        <v>0</v>
      </c>
      <c r="DY252" s="11">
        <v>0</v>
      </c>
      <c r="DZ252">
        <v>0</v>
      </c>
      <c r="EA252">
        <v>0</v>
      </c>
      <c r="EB252">
        <v>0</v>
      </c>
    </row>
    <row r="253" spans="1:132" x14ac:dyDescent="0.2">
      <c r="A253" s="8" t="s">
        <v>1001</v>
      </c>
      <c r="B253" s="9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10">
        <v>0</v>
      </c>
      <c r="CM253" s="10">
        <v>0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0</v>
      </c>
      <c r="CT253" s="10">
        <v>0</v>
      </c>
      <c r="CU253" s="10">
        <v>0</v>
      </c>
      <c r="CV253" s="10">
        <v>0</v>
      </c>
      <c r="CW253" s="10">
        <v>0</v>
      </c>
      <c r="CX253" s="10">
        <v>0</v>
      </c>
      <c r="CY253" s="10">
        <v>0</v>
      </c>
      <c r="CZ253" s="10">
        <v>0</v>
      </c>
      <c r="DA253" s="10">
        <v>0</v>
      </c>
      <c r="DB253" s="10">
        <v>0</v>
      </c>
      <c r="DC253" s="10">
        <v>0</v>
      </c>
      <c r="DD253" s="10">
        <v>0</v>
      </c>
      <c r="DE253" s="10">
        <v>0</v>
      </c>
      <c r="DF253" s="10">
        <v>0</v>
      </c>
      <c r="DG253" s="10">
        <v>0</v>
      </c>
      <c r="DH253" s="10">
        <v>0</v>
      </c>
      <c r="DI253" s="10">
        <v>0</v>
      </c>
      <c r="DJ253" s="10">
        <v>0</v>
      </c>
      <c r="DK253" s="10">
        <v>0</v>
      </c>
      <c r="DL253" s="10">
        <v>0</v>
      </c>
      <c r="DM253" s="10">
        <v>0</v>
      </c>
      <c r="DN253" s="10">
        <v>0</v>
      </c>
      <c r="DO253" s="10">
        <v>0</v>
      </c>
      <c r="DP253" s="10">
        <v>0</v>
      </c>
      <c r="DQ253" s="10">
        <v>0</v>
      </c>
      <c r="DR253" s="10">
        <v>0</v>
      </c>
      <c r="DS253" s="10">
        <v>0</v>
      </c>
      <c r="DT253" s="10">
        <v>0</v>
      </c>
      <c r="DU253" s="10">
        <v>0</v>
      </c>
      <c r="DV253" s="10">
        <v>0</v>
      </c>
      <c r="DW253" s="10">
        <v>0</v>
      </c>
      <c r="DX253" s="10">
        <v>0</v>
      </c>
      <c r="DY253" s="11">
        <v>0</v>
      </c>
      <c r="DZ253">
        <v>0</v>
      </c>
      <c r="EA253">
        <v>0</v>
      </c>
      <c r="EB253">
        <v>0</v>
      </c>
    </row>
    <row r="254" spans="1:132" x14ac:dyDescent="0.2">
      <c r="A254" s="8" t="s">
        <v>1002</v>
      </c>
      <c r="B254" s="9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10">
        <v>0</v>
      </c>
      <c r="CF254" s="10">
        <v>0</v>
      </c>
      <c r="CG254" s="10">
        <v>0</v>
      </c>
      <c r="CH254" s="10">
        <v>0</v>
      </c>
      <c r="CI254" s="10">
        <v>0</v>
      </c>
      <c r="CJ254" s="10">
        <v>0</v>
      </c>
      <c r="CK254" s="10">
        <v>0</v>
      </c>
      <c r="CL254" s="10">
        <v>0</v>
      </c>
      <c r="CM254" s="10">
        <v>0</v>
      </c>
      <c r="CN254" s="10">
        <v>0</v>
      </c>
      <c r="CO254" s="10">
        <v>0</v>
      </c>
      <c r="CP254" s="10">
        <v>0</v>
      </c>
      <c r="CQ254" s="10">
        <v>0</v>
      </c>
      <c r="CR254" s="10">
        <v>0</v>
      </c>
      <c r="CS254" s="10">
        <v>0</v>
      </c>
      <c r="CT254" s="10">
        <v>0</v>
      </c>
      <c r="CU254" s="10">
        <v>0</v>
      </c>
      <c r="CV254" s="10">
        <v>0</v>
      </c>
      <c r="CW254" s="10">
        <v>0</v>
      </c>
      <c r="CX254" s="10">
        <v>0</v>
      </c>
      <c r="CY254" s="10">
        <v>0</v>
      </c>
      <c r="CZ254" s="10">
        <v>0</v>
      </c>
      <c r="DA254" s="10">
        <v>0</v>
      </c>
      <c r="DB254" s="10">
        <v>0</v>
      </c>
      <c r="DC254" s="10">
        <v>0</v>
      </c>
      <c r="DD254" s="10">
        <v>0</v>
      </c>
      <c r="DE254" s="10">
        <v>0</v>
      </c>
      <c r="DF254" s="10">
        <v>0</v>
      </c>
      <c r="DG254" s="10">
        <v>0</v>
      </c>
      <c r="DH254" s="10">
        <v>0</v>
      </c>
      <c r="DI254" s="10">
        <v>0</v>
      </c>
      <c r="DJ254" s="10">
        <v>0</v>
      </c>
      <c r="DK254" s="10">
        <v>0</v>
      </c>
      <c r="DL254" s="10">
        <v>0</v>
      </c>
      <c r="DM254" s="10">
        <v>0</v>
      </c>
      <c r="DN254" s="10">
        <v>0</v>
      </c>
      <c r="DO254" s="10">
        <v>0</v>
      </c>
      <c r="DP254" s="10">
        <v>0</v>
      </c>
      <c r="DQ254" s="10">
        <v>0</v>
      </c>
      <c r="DR254" s="10">
        <v>0</v>
      </c>
      <c r="DS254" s="10">
        <v>0</v>
      </c>
      <c r="DT254" s="10">
        <v>0</v>
      </c>
      <c r="DU254" s="10">
        <v>0</v>
      </c>
      <c r="DV254" s="10">
        <v>0</v>
      </c>
      <c r="DW254" s="10">
        <v>0</v>
      </c>
      <c r="DX254" s="10">
        <v>0</v>
      </c>
      <c r="DY254" s="11">
        <v>0</v>
      </c>
      <c r="DZ254">
        <v>0</v>
      </c>
      <c r="EA254">
        <v>0</v>
      </c>
      <c r="EB254">
        <v>0</v>
      </c>
    </row>
    <row r="255" spans="1:132" x14ac:dyDescent="0.2">
      <c r="A255" s="8" t="s">
        <v>1003</v>
      </c>
      <c r="B255" s="9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0</v>
      </c>
      <c r="BQ255" s="10">
        <v>0</v>
      </c>
      <c r="BR255" s="10">
        <v>0</v>
      </c>
      <c r="BS255" s="10">
        <v>0</v>
      </c>
      <c r="BT255" s="10">
        <v>0</v>
      </c>
      <c r="BU255" s="10">
        <v>0</v>
      </c>
      <c r="BV255" s="10">
        <v>0</v>
      </c>
      <c r="BW255" s="10">
        <v>0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10">
        <v>0</v>
      </c>
      <c r="CF255" s="10">
        <v>0</v>
      </c>
      <c r="CG255" s="10">
        <v>0</v>
      </c>
      <c r="CH255" s="10">
        <v>0</v>
      </c>
      <c r="CI255" s="10">
        <v>0</v>
      </c>
      <c r="CJ255" s="10">
        <v>0</v>
      </c>
      <c r="CK255" s="10">
        <v>0</v>
      </c>
      <c r="CL255" s="10">
        <v>0</v>
      </c>
      <c r="CM255" s="10">
        <v>0</v>
      </c>
      <c r="CN255" s="10">
        <v>0</v>
      </c>
      <c r="CO255" s="10">
        <v>0</v>
      </c>
      <c r="CP255" s="10">
        <v>0</v>
      </c>
      <c r="CQ255" s="10">
        <v>0</v>
      </c>
      <c r="CR255" s="10">
        <v>0</v>
      </c>
      <c r="CS255" s="10">
        <v>0</v>
      </c>
      <c r="CT255" s="10">
        <v>0</v>
      </c>
      <c r="CU255" s="10">
        <v>0</v>
      </c>
      <c r="CV255" s="10">
        <v>0</v>
      </c>
      <c r="CW255" s="10">
        <v>0</v>
      </c>
      <c r="CX255" s="10">
        <v>0</v>
      </c>
      <c r="CY255" s="10">
        <v>0</v>
      </c>
      <c r="CZ255" s="10">
        <v>0</v>
      </c>
      <c r="DA255" s="10">
        <v>0</v>
      </c>
      <c r="DB255" s="10">
        <v>0</v>
      </c>
      <c r="DC255" s="10">
        <v>0</v>
      </c>
      <c r="DD255" s="10">
        <v>0</v>
      </c>
      <c r="DE255" s="10">
        <v>0</v>
      </c>
      <c r="DF255" s="10">
        <v>0</v>
      </c>
      <c r="DG255" s="10">
        <v>0</v>
      </c>
      <c r="DH255" s="10">
        <v>0</v>
      </c>
      <c r="DI255" s="10">
        <v>0</v>
      </c>
      <c r="DJ255" s="10">
        <v>0</v>
      </c>
      <c r="DK255" s="10">
        <v>0</v>
      </c>
      <c r="DL255" s="10">
        <v>0</v>
      </c>
      <c r="DM255" s="10">
        <v>0</v>
      </c>
      <c r="DN255" s="10">
        <v>0</v>
      </c>
      <c r="DO255" s="10">
        <v>0</v>
      </c>
      <c r="DP255" s="10">
        <v>0</v>
      </c>
      <c r="DQ255" s="10">
        <v>0</v>
      </c>
      <c r="DR255" s="10">
        <v>0</v>
      </c>
      <c r="DS255" s="10">
        <v>0</v>
      </c>
      <c r="DT255" s="10">
        <v>0</v>
      </c>
      <c r="DU255" s="10">
        <v>0</v>
      </c>
      <c r="DV255" s="10">
        <v>0</v>
      </c>
      <c r="DW255" s="10">
        <v>0</v>
      </c>
      <c r="DX255" s="10">
        <v>0</v>
      </c>
      <c r="DY255" s="11">
        <v>0</v>
      </c>
      <c r="DZ255">
        <v>0</v>
      </c>
      <c r="EA255">
        <v>0</v>
      </c>
      <c r="EB255">
        <v>0</v>
      </c>
    </row>
    <row r="256" spans="1:132" x14ac:dyDescent="0.2">
      <c r="A256" s="8" t="s">
        <v>1004</v>
      </c>
      <c r="B256" s="9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  <c r="BM256" s="10">
        <v>0</v>
      </c>
      <c r="BN256" s="1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  <c r="BX256" s="10">
        <v>0</v>
      </c>
      <c r="BY256" s="10">
        <v>0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10">
        <v>0</v>
      </c>
      <c r="CF256" s="10">
        <v>0</v>
      </c>
      <c r="CG256" s="10">
        <v>0</v>
      </c>
      <c r="CH256" s="10">
        <v>0</v>
      </c>
      <c r="CI256" s="10">
        <v>0</v>
      </c>
      <c r="CJ256" s="10">
        <v>0</v>
      </c>
      <c r="CK256" s="10">
        <v>0</v>
      </c>
      <c r="CL256" s="10">
        <v>0</v>
      </c>
      <c r="CM256" s="10">
        <v>0</v>
      </c>
      <c r="CN256" s="10">
        <v>0</v>
      </c>
      <c r="CO256" s="10">
        <v>0</v>
      </c>
      <c r="CP256" s="10">
        <v>0</v>
      </c>
      <c r="CQ256" s="10">
        <v>0</v>
      </c>
      <c r="CR256" s="10">
        <v>0</v>
      </c>
      <c r="CS256" s="10">
        <v>0</v>
      </c>
      <c r="CT256" s="10">
        <v>0</v>
      </c>
      <c r="CU256" s="10">
        <v>0</v>
      </c>
      <c r="CV256" s="10">
        <v>0</v>
      </c>
      <c r="CW256" s="10">
        <v>0</v>
      </c>
      <c r="CX256" s="10">
        <v>0</v>
      </c>
      <c r="CY256" s="10">
        <v>0</v>
      </c>
      <c r="CZ256" s="10">
        <v>0</v>
      </c>
      <c r="DA256" s="10">
        <v>0</v>
      </c>
      <c r="DB256" s="10">
        <v>0</v>
      </c>
      <c r="DC256" s="10">
        <v>0</v>
      </c>
      <c r="DD256" s="10">
        <v>0</v>
      </c>
      <c r="DE256" s="10">
        <v>0</v>
      </c>
      <c r="DF256" s="10">
        <v>0</v>
      </c>
      <c r="DG256" s="10">
        <v>0</v>
      </c>
      <c r="DH256" s="10">
        <v>0</v>
      </c>
      <c r="DI256" s="10">
        <v>0</v>
      </c>
      <c r="DJ256" s="10">
        <v>0</v>
      </c>
      <c r="DK256" s="10">
        <v>0</v>
      </c>
      <c r="DL256" s="10">
        <v>0</v>
      </c>
      <c r="DM256" s="10">
        <v>0</v>
      </c>
      <c r="DN256" s="10">
        <v>0</v>
      </c>
      <c r="DO256" s="10">
        <v>0</v>
      </c>
      <c r="DP256" s="10">
        <v>0</v>
      </c>
      <c r="DQ256" s="10">
        <v>0</v>
      </c>
      <c r="DR256" s="10">
        <v>0</v>
      </c>
      <c r="DS256" s="10">
        <v>0</v>
      </c>
      <c r="DT256" s="10">
        <v>0</v>
      </c>
      <c r="DU256" s="10">
        <v>0</v>
      </c>
      <c r="DV256" s="10">
        <v>0</v>
      </c>
      <c r="DW256" s="10">
        <v>0</v>
      </c>
      <c r="DX256" s="10">
        <v>0</v>
      </c>
      <c r="DY256" s="11">
        <v>0</v>
      </c>
      <c r="DZ256">
        <v>0</v>
      </c>
      <c r="EA256">
        <v>0</v>
      </c>
      <c r="EB256">
        <v>0</v>
      </c>
    </row>
    <row r="257" spans="1:132" x14ac:dyDescent="0.2">
      <c r="A257" s="8" t="s">
        <v>1005</v>
      </c>
      <c r="B257" s="9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0">
        <v>0</v>
      </c>
      <c r="BN257" s="10">
        <v>0</v>
      </c>
      <c r="BO257" s="10">
        <v>0</v>
      </c>
      <c r="BP257" s="10">
        <v>0</v>
      </c>
      <c r="BQ257" s="10">
        <v>0</v>
      </c>
      <c r="BR257" s="10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0">
        <v>0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0</v>
      </c>
      <c r="CJ257" s="10">
        <v>0</v>
      </c>
      <c r="CK257" s="10">
        <v>0</v>
      </c>
      <c r="CL257" s="10">
        <v>0</v>
      </c>
      <c r="CM257" s="10">
        <v>0</v>
      </c>
      <c r="CN257" s="10">
        <v>0</v>
      </c>
      <c r="CO257" s="10">
        <v>0</v>
      </c>
      <c r="CP257" s="10">
        <v>0</v>
      </c>
      <c r="CQ257" s="10">
        <v>0</v>
      </c>
      <c r="CR257" s="10">
        <v>0</v>
      </c>
      <c r="CS257" s="10">
        <v>0</v>
      </c>
      <c r="CT257" s="10">
        <v>0</v>
      </c>
      <c r="CU257" s="10">
        <v>0</v>
      </c>
      <c r="CV257" s="10">
        <v>0</v>
      </c>
      <c r="CW257" s="10">
        <v>0</v>
      </c>
      <c r="CX257" s="10">
        <v>0</v>
      </c>
      <c r="CY257" s="10">
        <v>0</v>
      </c>
      <c r="CZ257" s="10">
        <v>0</v>
      </c>
      <c r="DA257" s="10">
        <v>0</v>
      </c>
      <c r="DB257" s="10">
        <v>0</v>
      </c>
      <c r="DC257" s="10">
        <v>0</v>
      </c>
      <c r="DD257" s="10">
        <v>0</v>
      </c>
      <c r="DE257" s="10">
        <v>0</v>
      </c>
      <c r="DF257" s="10">
        <v>0</v>
      </c>
      <c r="DG257" s="10">
        <v>0</v>
      </c>
      <c r="DH257" s="10">
        <v>0</v>
      </c>
      <c r="DI257" s="10">
        <v>0</v>
      </c>
      <c r="DJ257" s="10">
        <v>0</v>
      </c>
      <c r="DK257" s="10">
        <v>0</v>
      </c>
      <c r="DL257" s="10">
        <v>0</v>
      </c>
      <c r="DM257" s="10">
        <v>0</v>
      </c>
      <c r="DN257" s="10">
        <v>0</v>
      </c>
      <c r="DO257" s="10">
        <v>0</v>
      </c>
      <c r="DP257" s="10">
        <v>0</v>
      </c>
      <c r="DQ257" s="10">
        <v>0</v>
      </c>
      <c r="DR257" s="10">
        <v>0</v>
      </c>
      <c r="DS257" s="10">
        <v>0</v>
      </c>
      <c r="DT257" s="10">
        <v>0</v>
      </c>
      <c r="DU257" s="10">
        <v>0</v>
      </c>
      <c r="DV257" s="10">
        <v>0</v>
      </c>
      <c r="DW257" s="10">
        <v>0</v>
      </c>
      <c r="DX257" s="10">
        <v>0</v>
      </c>
      <c r="DY257" s="11">
        <v>0</v>
      </c>
      <c r="DZ257">
        <v>0</v>
      </c>
      <c r="EA257">
        <v>0</v>
      </c>
      <c r="EB257">
        <v>0</v>
      </c>
    </row>
    <row r="258" spans="1:132" x14ac:dyDescent="0.2">
      <c r="A258" s="8" t="s">
        <v>1006</v>
      </c>
      <c r="B258" s="9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  <c r="BN258" s="10">
        <v>0</v>
      </c>
      <c r="BO258" s="10">
        <v>0</v>
      </c>
      <c r="BP258" s="10">
        <v>0</v>
      </c>
      <c r="BQ258" s="10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0</v>
      </c>
      <c r="BW258" s="10">
        <v>0</v>
      </c>
      <c r="BX258" s="10">
        <v>0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10">
        <v>0</v>
      </c>
      <c r="CF258" s="10">
        <v>0</v>
      </c>
      <c r="CG258" s="10">
        <v>0</v>
      </c>
      <c r="CH258" s="10">
        <v>0</v>
      </c>
      <c r="CI258" s="10">
        <v>0</v>
      </c>
      <c r="CJ258" s="10">
        <v>0</v>
      </c>
      <c r="CK258" s="10">
        <v>0</v>
      </c>
      <c r="CL258" s="10">
        <v>0</v>
      </c>
      <c r="CM258" s="10">
        <v>0</v>
      </c>
      <c r="CN258" s="10">
        <v>0</v>
      </c>
      <c r="CO258" s="10">
        <v>0</v>
      </c>
      <c r="CP258" s="10">
        <v>0</v>
      </c>
      <c r="CQ258" s="10">
        <v>0</v>
      </c>
      <c r="CR258" s="10">
        <v>0</v>
      </c>
      <c r="CS258" s="10">
        <v>0</v>
      </c>
      <c r="CT258" s="10">
        <v>0</v>
      </c>
      <c r="CU258" s="10">
        <v>0</v>
      </c>
      <c r="CV258" s="10">
        <v>0</v>
      </c>
      <c r="CW258" s="10">
        <v>0</v>
      </c>
      <c r="CX258" s="10">
        <v>0</v>
      </c>
      <c r="CY258" s="10">
        <v>0</v>
      </c>
      <c r="CZ258" s="10">
        <v>0</v>
      </c>
      <c r="DA258" s="10">
        <v>0</v>
      </c>
      <c r="DB258" s="10">
        <v>0</v>
      </c>
      <c r="DC258" s="10">
        <v>0</v>
      </c>
      <c r="DD258" s="10">
        <v>0</v>
      </c>
      <c r="DE258" s="10">
        <v>0</v>
      </c>
      <c r="DF258" s="10">
        <v>0</v>
      </c>
      <c r="DG258" s="10">
        <v>0</v>
      </c>
      <c r="DH258" s="10">
        <v>0</v>
      </c>
      <c r="DI258" s="10">
        <v>0</v>
      </c>
      <c r="DJ258" s="10">
        <v>0</v>
      </c>
      <c r="DK258" s="10">
        <v>0</v>
      </c>
      <c r="DL258" s="10">
        <v>0</v>
      </c>
      <c r="DM258" s="10">
        <v>0</v>
      </c>
      <c r="DN258" s="10">
        <v>0</v>
      </c>
      <c r="DO258" s="10">
        <v>0</v>
      </c>
      <c r="DP258" s="10">
        <v>0</v>
      </c>
      <c r="DQ258" s="10">
        <v>0</v>
      </c>
      <c r="DR258" s="10">
        <v>0</v>
      </c>
      <c r="DS258" s="10">
        <v>0</v>
      </c>
      <c r="DT258" s="10">
        <v>0</v>
      </c>
      <c r="DU258" s="10">
        <v>0</v>
      </c>
      <c r="DV258" s="10">
        <v>0</v>
      </c>
      <c r="DW258" s="10">
        <v>0</v>
      </c>
      <c r="DX258" s="10">
        <v>0</v>
      </c>
      <c r="DY258" s="11">
        <v>0</v>
      </c>
      <c r="DZ258">
        <v>0</v>
      </c>
      <c r="EA258">
        <v>0</v>
      </c>
      <c r="EB258">
        <v>0</v>
      </c>
    </row>
    <row r="259" spans="1:132" x14ac:dyDescent="0.2">
      <c r="A259" s="8" t="s">
        <v>1007</v>
      </c>
      <c r="B259" s="9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  <c r="BN259" s="10">
        <v>0</v>
      </c>
      <c r="BO259" s="10">
        <v>0</v>
      </c>
      <c r="BP259" s="10">
        <v>0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  <c r="BX259" s="10">
        <v>0</v>
      </c>
      <c r="BY259" s="10">
        <v>0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10">
        <v>0</v>
      </c>
      <c r="CF259" s="10">
        <v>0</v>
      </c>
      <c r="CG259" s="10">
        <v>0</v>
      </c>
      <c r="CH259" s="10">
        <v>0</v>
      </c>
      <c r="CI259" s="10">
        <v>0</v>
      </c>
      <c r="CJ259" s="10">
        <v>0</v>
      </c>
      <c r="CK259" s="10">
        <v>0</v>
      </c>
      <c r="CL259" s="10">
        <v>0</v>
      </c>
      <c r="CM259" s="10">
        <v>0</v>
      </c>
      <c r="CN259" s="10">
        <v>0</v>
      </c>
      <c r="CO259" s="10">
        <v>0</v>
      </c>
      <c r="CP259" s="10">
        <v>0</v>
      </c>
      <c r="CQ259" s="10">
        <v>0</v>
      </c>
      <c r="CR259" s="10">
        <v>0</v>
      </c>
      <c r="CS259" s="10">
        <v>0</v>
      </c>
      <c r="CT259" s="10">
        <v>0</v>
      </c>
      <c r="CU259" s="10">
        <v>0</v>
      </c>
      <c r="CV259" s="10">
        <v>0</v>
      </c>
      <c r="CW259" s="10">
        <v>0</v>
      </c>
      <c r="CX259" s="10">
        <v>0</v>
      </c>
      <c r="CY259" s="10">
        <v>0</v>
      </c>
      <c r="CZ259" s="10">
        <v>0</v>
      </c>
      <c r="DA259" s="10">
        <v>0</v>
      </c>
      <c r="DB259" s="10">
        <v>0</v>
      </c>
      <c r="DC259" s="10">
        <v>0</v>
      </c>
      <c r="DD259" s="10">
        <v>0</v>
      </c>
      <c r="DE259" s="10">
        <v>0</v>
      </c>
      <c r="DF259" s="10">
        <v>0</v>
      </c>
      <c r="DG259" s="10">
        <v>0</v>
      </c>
      <c r="DH259" s="10">
        <v>0</v>
      </c>
      <c r="DI259" s="10">
        <v>0</v>
      </c>
      <c r="DJ259" s="10">
        <v>0</v>
      </c>
      <c r="DK259" s="10">
        <v>0</v>
      </c>
      <c r="DL259" s="10">
        <v>0</v>
      </c>
      <c r="DM259" s="10">
        <v>0</v>
      </c>
      <c r="DN259" s="10">
        <v>0</v>
      </c>
      <c r="DO259" s="10">
        <v>0</v>
      </c>
      <c r="DP259" s="10">
        <v>0</v>
      </c>
      <c r="DQ259" s="10">
        <v>0</v>
      </c>
      <c r="DR259" s="10">
        <v>0</v>
      </c>
      <c r="DS259" s="10">
        <v>0</v>
      </c>
      <c r="DT259" s="10">
        <v>0</v>
      </c>
      <c r="DU259" s="10">
        <v>0</v>
      </c>
      <c r="DV259" s="10">
        <v>0</v>
      </c>
      <c r="DW259" s="10">
        <v>0</v>
      </c>
      <c r="DX259" s="10">
        <v>0</v>
      </c>
      <c r="DY259" s="11">
        <v>0</v>
      </c>
      <c r="DZ259">
        <v>0</v>
      </c>
      <c r="EA259">
        <v>0</v>
      </c>
      <c r="EB259">
        <v>0</v>
      </c>
    </row>
    <row r="260" spans="1:132" x14ac:dyDescent="0.2">
      <c r="A260" s="8" t="s">
        <v>1008</v>
      </c>
      <c r="B260" s="9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0</v>
      </c>
      <c r="BP260" s="10">
        <v>0</v>
      </c>
      <c r="BQ260" s="10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0</v>
      </c>
      <c r="BX260" s="10">
        <v>0</v>
      </c>
      <c r="BY260" s="10">
        <v>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10">
        <v>0</v>
      </c>
      <c r="CF260" s="10">
        <v>0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10">
        <v>0</v>
      </c>
      <c r="CM260" s="10">
        <v>0</v>
      </c>
      <c r="CN260" s="10">
        <v>0</v>
      </c>
      <c r="CO260" s="10">
        <v>0</v>
      </c>
      <c r="CP260" s="10">
        <v>0</v>
      </c>
      <c r="CQ260" s="10">
        <v>0</v>
      </c>
      <c r="CR260" s="10">
        <v>0</v>
      </c>
      <c r="CS260" s="10">
        <v>0</v>
      </c>
      <c r="CT260" s="10">
        <v>0</v>
      </c>
      <c r="CU260" s="10">
        <v>0</v>
      </c>
      <c r="CV260" s="10">
        <v>0</v>
      </c>
      <c r="CW260" s="10">
        <v>0</v>
      </c>
      <c r="CX260" s="10">
        <v>0</v>
      </c>
      <c r="CY260" s="10">
        <v>0</v>
      </c>
      <c r="CZ260" s="10">
        <v>0</v>
      </c>
      <c r="DA260" s="10">
        <v>0</v>
      </c>
      <c r="DB260" s="10">
        <v>0</v>
      </c>
      <c r="DC260" s="10">
        <v>0</v>
      </c>
      <c r="DD260" s="10">
        <v>0</v>
      </c>
      <c r="DE260" s="10">
        <v>0</v>
      </c>
      <c r="DF260" s="10">
        <v>0</v>
      </c>
      <c r="DG260" s="10">
        <v>0</v>
      </c>
      <c r="DH260" s="10">
        <v>0</v>
      </c>
      <c r="DI260" s="10">
        <v>0</v>
      </c>
      <c r="DJ260" s="10">
        <v>0</v>
      </c>
      <c r="DK260" s="10">
        <v>0</v>
      </c>
      <c r="DL260" s="10">
        <v>0</v>
      </c>
      <c r="DM260" s="10">
        <v>0</v>
      </c>
      <c r="DN260" s="10">
        <v>0</v>
      </c>
      <c r="DO260" s="10">
        <v>0</v>
      </c>
      <c r="DP260" s="10">
        <v>0</v>
      </c>
      <c r="DQ260" s="10">
        <v>0</v>
      </c>
      <c r="DR260" s="10">
        <v>0</v>
      </c>
      <c r="DS260" s="10">
        <v>0</v>
      </c>
      <c r="DT260" s="10">
        <v>0</v>
      </c>
      <c r="DU260" s="10">
        <v>0</v>
      </c>
      <c r="DV260" s="10">
        <v>0</v>
      </c>
      <c r="DW260" s="10">
        <v>0</v>
      </c>
      <c r="DX260" s="10">
        <v>0</v>
      </c>
      <c r="DY260" s="11">
        <v>0</v>
      </c>
      <c r="DZ260">
        <v>0</v>
      </c>
      <c r="EA260">
        <v>0</v>
      </c>
      <c r="EB260">
        <v>0</v>
      </c>
    </row>
    <row r="261" spans="1:132" x14ac:dyDescent="0.2">
      <c r="A261" s="8" t="s">
        <v>1009</v>
      </c>
      <c r="B261" s="9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0</v>
      </c>
      <c r="BN261" s="1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0</v>
      </c>
      <c r="BT261" s="10">
        <v>0</v>
      </c>
      <c r="BU261" s="10">
        <v>0</v>
      </c>
      <c r="BV261" s="10">
        <v>0</v>
      </c>
      <c r="BW261" s="10">
        <v>0</v>
      </c>
      <c r="BX261" s="10">
        <v>0</v>
      </c>
      <c r="BY261" s="10">
        <v>0</v>
      </c>
      <c r="BZ261" s="10">
        <v>0</v>
      </c>
      <c r="CA261" s="10">
        <v>0</v>
      </c>
      <c r="CB261" s="10">
        <v>0</v>
      </c>
      <c r="CC261" s="10">
        <v>0</v>
      </c>
      <c r="CD261" s="10">
        <v>0</v>
      </c>
      <c r="CE261" s="10">
        <v>0</v>
      </c>
      <c r="CF261" s="10">
        <v>0</v>
      </c>
      <c r="CG261" s="10">
        <v>0</v>
      </c>
      <c r="CH261" s="10">
        <v>0</v>
      </c>
      <c r="CI261" s="10">
        <v>0</v>
      </c>
      <c r="CJ261" s="10">
        <v>0</v>
      </c>
      <c r="CK261" s="10">
        <v>0</v>
      </c>
      <c r="CL261" s="10">
        <v>0</v>
      </c>
      <c r="CM261" s="10">
        <v>0</v>
      </c>
      <c r="CN261" s="10">
        <v>0</v>
      </c>
      <c r="CO261" s="10">
        <v>0</v>
      </c>
      <c r="CP261" s="10">
        <v>0</v>
      </c>
      <c r="CQ261" s="10">
        <v>0</v>
      </c>
      <c r="CR261" s="10">
        <v>0</v>
      </c>
      <c r="CS261" s="10">
        <v>0</v>
      </c>
      <c r="CT261" s="10">
        <v>0</v>
      </c>
      <c r="CU261" s="10">
        <v>0</v>
      </c>
      <c r="CV261" s="10">
        <v>0</v>
      </c>
      <c r="CW261" s="10">
        <v>0</v>
      </c>
      <c r="CX261" s="10">
        <v>0</v>
      </c>
      <c r="CY261" s="10">
        <v>0</v>
      </c>
      <c r="CZ261" s="10">
        <v>0</v>
      </c>
      <c r="DA261" s="10">
        <v>0</v>
      </c>
      <c r="DB261" s="10">
        <v>0</v>
      </c>
      <c r="DC261" s="10">
        <v>0</v>
      </c>
      <c r="DD261" s="10">
        <v>0</v>
      </c>
      <c r="DE261" s="10">
        <v>0</v>
      </c>
      <c r="DF261" s="10">
        <v>0</v>
      </c>
      <c r="DG261" s="10">
        <v>0</v>
      </c>
      <c r="DH261" s="10">
        <v>0</v>
      </c>
      <c r="DI261" s="10">
        <v>0</v>
      </c>
      <c r="DJ261" s="10">
        <v>0</v>
      </c>
      <c r="DK261" s="10">
        <v>0</v>
      </c>
      <c r="DL261" s="10">
        <v>0</v>
      </c>
      <c r="DM261" s="10">
        <v>0</v>
      </c>
      <c r="DN261" s="10">
        <v>0</v>
      </c>
      <c r="DO261" s="10">
        <v>0</v>
      </c>
      <c r="DP261" s="10">
        <v>0</v>
      </c>
      <c r="DQ261" s="10">
        <v>0</v>
      </c>
      <c r="DR261" s="10">
        <v>0</v>
      </c>
      <c r="DS261" s="10">
        <v>0</v>
      </c>
      <c r="DT261" s="10">
        <v>0</v>
      </c>
      <c r="DU261" s="10">
        <v>0</v>
      </c>
      <c r="DV261" s="10">
        <v>0</v>
      </c>
      <c r="DW261" s="10">
        <v>0</v>
      </c>
      <c r="DX261" s="10">
        <v>0</v>
      </c>
      <c r="DY261" s="11">
        <v>0</v>
      </c>
      <c r="DZ261">
        <v>0</v>
      </c>
      <c r="EA261">
        <v>0</v>
      </c>
      <c r="EB261">
        <v>0</v>
      </c>
    </row>
    <row r="262" spans="1:132" x14ac:dyDescent="0.2">
      <c r="A262" s="8" t="s">
        <v>1010</v>
      </c>
      <c r="B262" s="9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0">
        <v>0</v>
      </c>
      <c r="BN262" s="10">
        <v>0</v>
      </c>
      <c r="BO262" s="10">
        <v>0</v>
      </c>
      <c r="BP262" s="10">
        <v>0</v>
      </c>
      <c r="BQ262" s="10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10">
        <v>0</v>
      </c>
      <c r="CF262" s="10">
        <v>0</v>
      </c>
      <c r="CG262" s="10">
        <v>0</v>
      </c>
      <c r="CH262" s="10">
        <v>0</v>
      </c>
      <c r="CI262" s="10">
        <v>0</v>
      </c>
      <c r="CJ262" s="10">
        <v>0</v>
      </c>
      <c r="CK262" s="10">
        <v>0</v>
      </c>
      <c r="CL262" s="10">
        <v>0</v>
      </c>
      <c r="CM262" s="10">
        <v>0</v>
      </c>
      <c r="CN262" s="10">
        <v>0</v>
      </c>
      <c r="CO262" s="10">
        <v>0</v>
      </c>
      <c r="CP262" s="10">
        <v>0</v>
      </c>
      <c r="CQ262" s="10">
        <v>0</v>
      </c>
      <c r="CR262" s="10">
        <v>0</v>
      </c>
      <c r="CS262" s="10">
        <v>0</v>
      </c>
      <c r="CT262" s="10">
        <v>0</v>
      </c>
      <c r="CU262" s="10">
        <v>0</v>
      </c>
      <c r="CV262" s="10">
        <v>0</v>
      </c>
      <c r="CW262" s="10">
        <v>0</v>
      </c>
      <c r="CX262" s="10">
        <v>0</v>
      </c>
      <c r="CY262" s="10">
        <v>0</v>
      </c>
      <c r="CZ262" s="10">
        <v>0</v>
      </c>
      <c r="DA262" s="10">
        <v>0</v>
      </c>
      <c r="DB262" s="10">
        <v>0</v>
      </c>
      <c r="DC262" s="10">
        <v>0</v>
      </c>
      <c r="DD262" s="10">
        <v>0</v>
      </c>
      <c r="DE262" s="10">
        <v>0</v>
      </c>
      <c r="DF262" s="10">
        <v>0</v>
      </c>
      <c r="DG262" s="10">
        <v>0</v>
      </c>
      <c r="DH262" s="10">
        <v>0</v>
      </c>
      <c r="DI262" s="10">
        <v>0</v>
      </c>
      <c r="DJ262" s="10">
        <v>0</v>
      </c>
      <c r="DK262" s="10">
        <v>0</v>
      </c>
      <c r="DL262" s="10">
        <v>0</v>
      </c>
      <c r="DM262" s="10">
        <v>0</v>
      </c>
      <c r="DN262" s="10">
        <v>0</v>
      </c>
      <c r="DO262" s="10">
        <v>0</v>
      </c>
      <c r="DP262" s="10">
        <v>0</v>
      </c>
      <c r="DQ262" s="10">
        <v>0</v>
      </c>
      <c r="DR262" s="10">
        <v>0</v>
      </c>
      <c r="DS262" s="10">
        <v>0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1">
        <v>0</v>
      </c>
      <c r="DZ262">
        <v>0</v>
      </c>
      <c r="EA262">
        <v>0</v>
      </c>
      <c r="EB262">
        <v>0</v>
      </c>
    </row>
    <row r="263" spans="1:132" x14ac:dyDescent="0.2">
      <c r="A263" s="8" t="s">
        <v>1011</v>
      </c>
      <c r="B263" s="9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10">
        <v>0</v>
      </c>
      <c r="CF263" s="10">
        <v>0</v>
      </c>
      <c r="CG263" s="10">
        <v>0</v>
      </c>
      <c r="CH263" s="10">
        <v>0</v>
      </c>
      <c r="CI263" s="10">
        <v>0</v>
      </c>
      <c r="CJ263" s="10">
        <v>0</v>
      </c>
      <c r="CK263" s="10">
        <v>0</v>
      </c>
      <c r="CL263" s="10">
        <v>0</v>
      </c>
      <c r="CM263" s="10">
        <v>0</v>
      </c>
      <c r="CN263" s="10">
        <v>0</v>
      </c>
      <c r="CO263" s="10">
        <v>0</v>
      </c>
      <c r="CP263" s="10">
        <v>0</v>
      </c>
      <c r="CQ263" s="10">
        <v>0</v>
      </c>
      <c r="CR263" s="10">
        <v>0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>
        <v>0</v>
      </c>
      <c r="CZ263" s="10">
        <v>0</v>
      </c>
      <c r="DA263" s="10">
        <v>0</v>
      </c>
      <c r="DB263" s="10">
        <v>0</v>
      </c>
      <c r="DC263" s="10">
        <v>0</v>
      </c>
      <c r="DD263" s="10">
        <v>0</v>
      </c>
      <c r="DE263" s="10">
        <v>0</v>
      </c>
      <c r="DF263" s="10">
        <v>0</v>
      </c>
      <c r="DG263" s="10">
        <v>0</v>
      </c>
      <c r="DH263" s="10">
        <v>0</v>
      </c>
      <c r="DI263" s="10">
        <v>0</v>
      </c>
      <c r="DJ263" s="10">
        <v>0</v>
      </c>
      <c r="DK263" s="10">
        <v>0</v>
      </c>
      <c r="DL263" s="10">
        <v>0</v>
      </c>
      <c r="DM263" s="10">
        <v>0</v>
      </c>
      <c r="DN263" s="10">
        <v>0</v>
      </c>
      <c r="DO263" s="10">
        <v>0</v>
      </c>
      <c r="DP263" s="10">
        <v>0</v>
      </c>
      <c r="DQ263" s="10">
        <v>0</v>
      </c>
      <c r="DR263" s="10">
        <v>0</v>
      </c>
      <c r="DS263" s="10">
        <v>0</v>
      </c>
      <c r="DT263" s="10">
        <v>0</v>
      </c>
      <c r="DU263" s="10">
        <v>0</v>
      </c>
      <c r="DV263" s="10">
        <v>0</v>
      </c>
      <c r="DW263" s="10">
        <v>0</v>
      </c>
      <c r="DX263" s="10">
        <v>0</v>
      </c>
      <c r="DY263" s="11">
        <v>0</v>
      </c>
      <c r="DZ263">
        <v>0</v>
      </c>
      <c r="EA263">
        <v>0</v>
      </c>
      <c r="EB263">
        <v>0</v>
      </c>
    </row>
    <row r="264" spans="1:132" x14ac:dyDescent="0.2">
      <c r="A264" s="8" t="s">
        <v>1012</v>
      </c>
      <c r="B264" s="9">
        <v>195.18</v>
      </c>
      <c r="C264" s="10">
        <v>195.18</v>
      </c>
      <c r="D264" s="10">
        <v>195.18</v>
      </c>
      <c r="E264" s="10">
        <v>195.18</v>
      </c>
      <c r="F264" s="10">
        <v>195.18</v>
      </c>
      <c r="G264" s="10">
        <v>341.6</v>
      </c>
      <c r="H264" s="10">
        <v>341.6</v>
      </c>
      <c r="I264" s="10">
        <v>341.6</v>
      </c>
      <c r="J264" s="10">
        <v>341.6</v>
      </c>
      <c r="K264" s="10">
        <v>341.6</v>
      </c>
      <c r="L264" s="10">
        <v>152.4</v>
      </c>
      <c r="M264" s="10">
        <v>152.4</v>
      </c>
      <c r="N264" s="10">
        <v>152.4</v>
      </c>
      <c r="O264" s="10">
        <v>152.4</v>
      </c>
      <c r="P264" s="10">
        <v>152.4</v>
      </c>
      <c r="Q264" s="10">
        <v>15.03</v>
      </c>
      <c r="R264" s="10">
        <v>15.03</v>
      </c>
      <c r="S264" s="10">
        <v>15.03</v>
      </c>
      <c r="T264" s="10">
        <v>15.03</v>
      </c>
      <c r="U264" s="10">
        <v>15.03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  <c r="BN264" s="10">
        <v>0</v>
      </c>
      <c r="BO264" s="10">
        <v>0</v>
      </c>
      <c r="BP264" s="10">
        <v>0</v>
      </c>
      <c r="BQ264" s="10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  <c r="BX264" s="10">
        <v>0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10">
        <v>0</v>
      </c>
      <c r="CF264" s="10">
        <v>0</v>
      </c>
      <c r="CG264" s="10">
        <v>0</v>
      </c>
      <c r="CH264" s="10">
        <v>0</v>
      </c>
      <c r="CI264" s="10">
        <v>0</v>
      </c>
      <c r="CJ264" s="10">
        <v>0</v>
      </c>
      <c r="CK264" s="10">
        <v>0</v>
      </c>
      <c r="CL264" s="10">
        <v>0</v>
      </c>
      <c r="CM264" s="10">
        <v>0</v>
      </c>
      <c r="CN264" s="10">
        <v>0</v>
      </c>
      <c r="CO264" s="10">
        <v>0</v>
      </c>
      <c r="CP264" s="10">
        <v>0</v>
      </c>
      <c r="CQ264" s="10">
        <v>0</v>
      </c>
      <c r="CR264" s="10">
        <v>0</v>
      </c>
      <c r="CS264" s="10">
        <v>0</v>
      </c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>
        <v>0</v>
      </c>
      <c r="CZ264" s="10">
        <v>0</v>
      </c>
      <c r="DA264" s="10">
        <v>0</v>
      </c>
      <c r="DB264" s="10">
        <v>0</v>
      </c>
      <c r="DC264" s="10">
        <v>0</v>
      </c>
      <c r="DD264" s="10">
        <v>0</v>
      </c>
      <c r="DE264" s="10">
        <v>0</v>
      </c>
      <c r="DF264" s="10">
        <v>0</v>
      </c>
      <c r="DG264" s="10">
        <v>0</v>
      </c>
      <c r="DH264" s="10">
        <v>0</v>
      </c>
      <c r="DI264" s="10">
        <v>0</v>
      </c>
      <c r="DJ264" s="10">
        <v>0</v>
      </c>
      <c r="DK264" s="10">
        <v>0</v>
      </c>
      <c r="DL264" s="10">
        <v>0</v>
      </c>
      <c r="DM264" s="10">
        <v>0</v>
      </c>
      <c r="DN264" s="10">
        <v>0</v>
      </c>
      <c r="DO264" s="10">
        <v>0</v>
      </c>
      <c r="DP264" s="10">
        <v>0</v>
      </c>
      <c r="DQ264" s="10">
        <v>0</v>
      </c>
      <c r="DR264" s="10">
        <v>0</v>
      </c>
      <c r="DS264" s="10">
        <v>0</v>
      </c>
      <c r="DT264" s="10">
        <v>0</v>
      </c>
      <c r="DU264" s="10">
        <v>0</v>
      </c>
      <c r="DV264" s="10">
        <v>0</v>
      </c>
      <c r="DW264" s="10">
        <v>0</v>
      </c>
      <c r="DX264" s="10">
        <v>0</v>
      </c>
      <c r="DY264" s="11">
        <v>0</v>
      </c>
      <c r="DZ264">
        <v>0</v>
      </c>
      <c r="EA264">
        <v>0</v>
      </c>
      <c r="EB264">
        <v>0</v>
      </c>
    </row>
    <row r="265" spans="1:132" x14ac:dyDescent="0.2">
      <c r="A265" s="8" t="s">
        <v>1013</v>
      </c>
      <c r="B265" s="9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225.48</v>
      </c>
      <c r="AF265" s="10">
        <v>225.48</v>
      </c>
      <c r="AG265" s="10">
        <v>225.48</v>
      </c>
      <c r="AH265" s="10">
        <v>263.06</v>
      </c>
      <c r="AI265" s="10">
        <v>263.06</v>
      </c>
      <c r="AJ265" s="10">
        <v>263.06</v>
      </c>
      <c r="AK265" s="10">
        <v>263.06</v>
      </c>
      <c r="AL265" s="10">
        <v>263.06</v>
      </c>
      <c r="AM265" s="10">
        <v>263.06</v>
      </c>
      <c r="AN265" s="10">
        <v>257.54000000000002</v>
      </c>
      <c r="AO265" s="10">
        <v>257.54000000000002</v>
      </c>
      <c r="AP265" s="10">
        <v>257.54000000000002</v>
      </c>
      <c r="AQ265" s="10">
        <v>217.79</v>
      </c>
      <c r="AR265" s="10">
        <v>217.79</v>
      </c>
      <c r="AS265" s="10">
        <v>217.79</v>
      </c>
      <c r="AT265" s="10">
        <v>211.47</v>
      </c>
      <c r="AU265" s="10">
        <v>211.47</v>
      </c>
      <c r="AV265" s="10">
        <v>211.47</v>
      </c>
      <c r="AW265" s="10">
        <v>211.47</v>
      </c>
      <c r="AX265" s="10">
        <v>211.47</v>
      </c>
      <c r="AY265" s="10">
        <v>211.47</v>
      </c>
      <c r="AZ265" s="10">
        <v>202.98</v>
      </c>
      <c r="BA265" s="10">
        <v>202.98</v>
      </c>
      <c r="BB265" s="10">
        <v>202.98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  <c r="BN265" s="10">
        <v>0</v>
      </c>
      <c r="BO265" s="10">
        <v>0</v>
      </c>
      <c r="BP265" s="10">
        <v>0</v>
      </c>
      <c r="BQ265" s="10">
        <v>0</v>
      </c>
      <c r="BR265" s="10">
        <v>28.71</v>
      </c>
      <c r="BS265" s="10">
        <v>28.71</v>
      </c>
      <c r="BT265" s="10">
        <v>28.71</v>
      </c>
      <c r="BU265" s="10">
        <v>38.28</v>
      </c>
      <c r="BV265" s="10">
        <v>38.28</v>
      </c>
      <c r="BW265" s="10">
        <v>38.28</v>
      </c>
      <c r="BX265" s="10">
        <v>130.71</v>
      </c>
      <c r="BY265" s="10">
        <v>130.71</v>
      </c>
      <c r="BZ265" s="10">
        <v>130.71</v>
      </c>
      <c r="CA265" s="10">
        <v>179.08</v>
      </c>
      <c r="CB265" s="10">
        <v>187.82</v>
      </c>
      <c r="CC265" s="10">
        <v>206.6</v>
      </c>
      <c r="CD265" s="10">
        <v>89.24</v>
      </c>
      <c r="CE265" s="10">
        <v>101.99</v>
      </c>
      <c r="CF265" s="10">
        <v>127.49</v>
      </c>
      <c r="CG265" s="10">
        <v>0</v>
      </c>
      <c r="CH265" s="10">
        <v>0</v>
      </c>
      <c r="CI265" s="10">
        <v>0</v>
      </c>
      <c r="CJ265" s="10">
        <v>0</v>
      </c>
      <c r="CK265" s="10">
        <v>54.96</v>
      </c>
      <c r="CL265" s="10">
        <v>46.56</v>
      </c>
      <c r="CM265" s="10">
        <v>28.55</v>
      </c>
      <c r="CN265" s="10">
        <v>77.23</v>
      </c>
      <c r="CO265" s="10">
        <v>84.95</v>
      </c>
      <c r="CP265" s="10">
        <v>84.95</v>
      </c>
      <c r="CQ265" s="10">
        <v>84.95</v>
      </c>
      <c r="CR265" s="10">
        <v>84.95</v>
      </c>
      <c r="CS265" s="10">
        <v>84.95</v>
      </c>
      <c r="CT265" s="10">
        <v>84.95</v>
      </c>
      <c r="CU265" s="10">
        <v>84.95</v>
      </c>
      <c r="CV265" s="10">
        <v>84.95</v>
      </c>
      <c r="CW265" s="10">
        <v>84.95</v>
      </c>
      <c r="CX265" s="10">
        <v>84.95</v>
      </c>
      <c r="CY265" s="10">
        <v>84.95</v>
      </c>
      <c r="CZ265" s="10">
        <v>84.95</v>
      </c>
      <c r="DA265" s="10">
        <v>84.95</v>
      </c>
      <c r="DB265" s="10">
        <v>84.95</v>
      </c>
      <c r="DC265" s="10">
        <v>84.95</v>
      </c>
      <c r="DD265" s="10">
        <v>84.95</v>
      </c>
      <c r="DE265" s="10">
        <v>0</v>
      </c>
      <c r="DF265" s="10">
        <v>0</v>
      </c>
      <c r="DG265" s="10">
        <v>0</v>
      </c>
      <c r="DH265" s="10">
        <v>46.43</v>
      </c>
      <c r="DI265" s="10">
        <v>50.19</v>
      </c>
      <c r="DJ265" s="10">
        <v>61.91</v>
      </c>
      <c r="DK265" s="10">
        <v>63.22</v>
      </c>
      <c r="DL265" s="10">
        <v>62.11</v>
      </c>
      <c r="DM265" s="10">
        <v>263.02999999999997</v>
      </c>
      <c r="DN265" s="10">
        <v>5.25</v>
      </c>
      <c r="DO265" s="10">
        <v>21.61</v>
      </c>
      <c r="DP265" s="10">
        <v>82.11</v>
      </c>
      <c r="DQ265" s="10">
        <v>0</v>
      </c>
      <c r="DR265" s="10">
        <v>0</v>
      </c>
      <c r="DS265" s="10">
        <v>0</v>
      </c>
      <c r="DT265" s="10">
        <v>0</v>
      </c>
      <c r="DU265" s="10">
        <v>0</v>
      </c>
      <c r="DV265" s="10">
        <v>0</v>
      </c>
      <c r="DW265" s="10">
        <v>0</v>
      </c>
      <c r="DX265" s="10">
        <v>0</v>
      </c>
      <c r="DY265" s="11">
        <v>0</v>
      </c>
      <c r="DZ265">
        <v>7.72</v>
      </c>
      <c r="EA265">
        <v>15.45</v>
      </c>
      <c r="EB265">
        <v>23.17</v>
      </c>
    </row>
    <row r="266" spans="1:132" x14ac:dyDescent="0.2">
      <c r="A266" s="8" t="s">
        <v>1014</v>
      </c>
      <c r="B266" s="9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0</v>
      </c>
      <c r="BQ266" s="10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10">
        <v>0</v>
      </c>
      <c r="CF266" s="10">
        <v>0</v>
      </c>
      <c r="CG266" s="10">
        <v>0</v>
      </c>
      <c r="CH266" s="10">
        <v>0</v>
      </c>
      <c r="CI266" s="10">
        <v>0</v>
      </c>
      <c r="CJ266" s="10">
        <v>0</v>
      </c>
      <c r="CK266" s="10">
        <v>0</v>
      </c>
      <c r="CL266" s="10">
        <v>0</v>
      </c>
      <c r="CM266" s="10">
        <v>0</v>
      </c>
      <c r="CN266" s="10">
        <v>0</v>
      </c>
      <c r="CO266" s="10">
        <v>0</v>
      </c>
      <c r="CP266" s="10">
        <v>0</v>
      </c>
      <c r="CQ266" s="10">
        <v>0</v>
      </c>
      <c r="CR266" s="10">
        <v>0</v>
      </c>
      <c r="CS266" s="10">
        <v>0</v>
      </c>
      <c r="CT266" s="10">
        <v>0</v>
      </c>
      <c r="CU266" s="10">
        <v>0</v>
      </c>
      <c r="CV266" s="10">
        <v>0</v>
      </c>
      <c r="CW266" s="10">
        <v>0</v>
      </c>
      <c r="CX266" s="10">
        <v>0</v>
      </c>
      <c r="CY266" s="10">
        <v>0</v>
      </c>
      <c r="CZ266" s="10">
        <v>0</v>
      </c>
      <c r="DA266" s="10">
        <v>0</v>
      </c>
      <c r="DB266" s="10">
        <v>0</v>
      </c>
      <c r="DC266" s="10">
        <v>0</v>
      </c>
      <c r="DD266" s="10">
        <v>0</v>
      </c>
      <c r="DE266" s="10">
        <v>0</v>
      </c>
      <c r="DF266" s="10">
        <v>0</v>
      </c>
      <c r="DG266" s="10">
        <v>0</v>
      </c>
      <c r="DH266" s="10">
        <v>0</v>
      </c>
      <c r="DI266" s="10">
        <v>0</v>
      </c>
      <c r="DJ266" s="10">
        <v>0</v>
      </c>
      <c r="DK266" s="10">
        <v>0</v>
      </c>
      <c r="DL266" s="10">
        <v>0</v>
      </c>
      <c r="DM266" s="10">
        <v>0</v>
      </c>
      <c r="DN266" s="10">
        <v>0</v>
      </c>
      <c r="DO266" s="10">
        <v>0</v>
      </c>
      <c r="DP266" s="10">
        <v>0</v>
      </c>
      <c r="DQ266" s="10">
        <v>0</v>
      </c>
      <c r="DR266" s="10">
        <v>0</v>
      </c>
      <c r="DS266" s="10">
        <v>0</v>
      </c>
      <c r="DT266" s="10">
        <v>0</v>
      </c>
      <c r="DU266" s="10">
        <v>0</v>
      </c>
      <c r="DV266" s="10">
        <v>0</v>
      </c>
      <c r="DW266" s="10">
        <v>0</v>
      </c>
      <c r="DX266" s="10">
        <v>0</v>
      </c>
      <c r="DY266" s="11">
        <v>0</v>
      </c>
      <c r="DZ266">
        <v>0</v>
      </c>
      <c r="EA266">
        <v>0</v>
      </c>
      <c r="EB266">
        <v>0</v>
      </c>
    </row>
    <row r="267" spans="1:132" x14ac:dyDescent="0.2">
      <c r="A267" s="8" t="s">
        <v>1015</v>
      </c>
      <c r="B267" s="9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0">
        <v>0</v>
      </c>
      <c r="BR267" s="10">
        <v>0</v>
      </c>
      <c r="BS267" s="10">
        <v>0</v>
      </c>
      <c r="BT267" s="10">
        <v>0</v>
      </c>
      <c r="BU267" s="10">
        <v>0</v>
      </c>
      <c r="BV267" s="10">
        <v>0</v>
      </c>
      <c r="BW267" s="10">
        <v>0</v>
      </c>
      <c r="BX267" s="10">
        <v>0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10">
        <v>0</v>
      </c>
      <c r="CF267" s="10">
        <v>0</v>
      </c>
      <c r="CG267" s="10">
        <v>0</v>
      </c>
      <c r="CH267" s="10">
        <v>0</v>
      </c>
      <c r="CI267" s="10">
        <v>0</v>
      </c>
      <c r="CJ267" s="10">
        <v>0</v>
      </c>
      <c r="CK267" s="10">
        <v>0</v>
      </c>
      <c r="CL267" s="10">
        <v>0</v>
      </c>
      <c r="CM267" s="10">
        <v>0</v>
      </c>
      <c r="CN267" s="10">
        <v>0</v>
      </c>
      <c r="CO267" s="10">
        <v>0</v>
      </c>
      <c r="CP267" s="10">
        <v>0</v>
      </c>
      <c r="CQ267" s="10">
        <v>0</v>
      </c>
      <c r="CR267" s="10">
        <v>0</v>
      </c>
      <c r="CS267" s="10">
        <v>0</v>
      </c>
      <c r="CT267" s="10">
        <v>0</v>
      </c>
      <c r="CU267" s="10">
        <v>0</v>
      </c>
      <c r="CV267" s="10">
        <v>0</v>
      </c>
      <c r="CW267" s="10">
        <v>0</v>
      </c>
      <c r="CX267" s="10">
        <v>0</v>
      </c>
      <c r="CY267" s="10">
        <v>0</v>
      </c>
      <c r="CZ267" s="10">
        <v>0</v>
      </c>
      <c r="DA267" s="10">
        <v>0</v>
      </c>
      <c r="DB267" s="10">
        <v>0</v>
      </c>
      <c r="DC267" s="10">
        <v>0</v>
      </c>
      <c r="DD267" s="10">
        <v>0</v>
      </c>
      <c r="DE267" s="10">
        <v>0</v>
      </c>
      <c r="DF267" s="10">
        <v>0</v>
      </c>
      <c r="DG267" s="10">
        <v>0</v>
      </c>
      <c r="DH267" s="10">
        <v>0</v>
      </c>
      <c r="DI267" s="10">
        <v>0</v>
      </c>
      <c r="DJ267" s="10">
        <v>0</v>
      </c>
      <c r="DK267" s="10">
        <v>0</v>
      </c>
      <c r="DL267" s="10">
        <v>0</v>
      </c>
      <c r="DM267" s="10">
        <v>0</v>
      </c>
      <c r="DN267" s="10">
        <v>0</v>
      </c>
      <c r="DO267" s="10">
        <v>0</v>
      </c>
      <c r="DP267" s="10">
        <v>0</v>
      </c>
      <c r="DQ267" s="10">
        <v>0</v>
      </c>
      <c r="DR267" s="10">
        <v>0</v>
      </c>
      <c r="DS267" s="10">
        <v>0</v>
      </c>
      <c r="DT267" s="10">
        <v>0</v>
      </c>
      <c r="DU267" s="10">
        <v>0</v>
      </c>
      <c r="DV267" s="10">
        <v>0</v>
      </c>
      <c r="DW267" s="10">
        <v>0</v>
      </c>
      <c r="DX267" s="10">
        <v>0</v>
      </c>
      <c r="DY267" s="11">
        <v>0</v>
      </c>
      <c r="DZ267">
        <v>0</v>
      </c>
      <c r="EA267">
        <v>0</v>
      </c>
      <c r="EB267">
        <v>0</v>
      </c>
    </row>
    <row r="268" spans="1:132" x14ac:dyDescent="0.2">
      <c r="A268" s="8" t="s">
        <v>1016</v>
      </c>
      <c r="B268" s="9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0">
        <v>0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10">
        <v>0</v>
      </c>
      <c r="CF268" s="10">
        <v>0</v>
      </c>
      <c r="CG268" s="10">
        <v>0</v>
      </c>
      <c r="CH268" s="10">
        <v>0</v>
      </c>
      <c r="CI268" s="10">
        <v>0</v>
      </c>
      <c r="CJ268" s="10">
        <v>0</v>
      </c>
      <c r="CK268" s="10">
        <v>0</v>
      </c>
      <c r="CL268" s="10">
        <v>0</v>
      </c>
      <c r="CM268" s="10">
        <v>0</v>
      </c>
      <c r="CN268" s="10">
        <v>0</v>
      </c>
      <c r="CO268" s="10">
        <v>0</v>
      </c>
      <c r="CP268" s="10">
        <v>0</v>
      </c>
      <c r="CQ268" s="10">
        <v>0</v>
      </c>
      <c r="CR268" s="10">
        <v>0</v>
      </c>
      <c r="CS268" s="10">
        <v>0</v>
      </c>
      <c r="CT268" s="10">
        <v>0</v>
      </c>
      <c r="CU268" s="10">
        <v>0</v>
      </c>
      <c r="CV268" s="10">
        <v>0</v>
      </c>
      <c r="CW268" s="10">
        <v>0</v>
      </c>
      <c r="CX268" s="10">
        <v>0</v>
      </c>
      <c r="CY268" s="10">
        <v>0</v>
      </c>
      <c r="CZ268" s="10">
        <v>0</v>
      </c>
      <c r="DA268" s="10">
        <v>0</v>
      </c>
      <c r="DB268" s="10">
        <v>0</v>
      </c>
      <c r="DC268" s="10">
        <v>0</v>
      </c>
      <c r="DD268" s="10">
        <v>0</v>
      </c>
      <c r="DE268" s="10">
        <v>0</v>
      </c>
      <c r="DF268" s="10">
        <v>0</v>
      </c>
      <c r="DG268" s="10">
        <v>0</v>
      </c>
      <c r="DH268" s="10">
        <v>0</v>
      </c>
      <c r="DI268" s="10">
        <v>0</v>
      </c>
      <c r="DJ268" s="10">
        <v>0</v>
      </c>
      <c r="DK268" s="10">
        <v>0</v>
      </c>
      <c r="DL268" s="10">
        <v>0</v>
      </c>
      <c r="DM268" s="10">
        <v>0</v>
      </c>
      <c r="DN268" s="10">
        <v>0</v>
      </c>
      <c r="DO268" s="10">
        <v>0</v>
      </c>
      <c r="DP268" s="10">
        <v>0</v>
      </c>
      <c r="DQ268" s="10">
        <v>0</v>
      </c>
      <c r="DR268" s="10">
        <v>0</v>
      </c>
      <c r="DS268" s="10">
        <v>0</v>
      </c>
      <c r="DT268" s="10">
        <v>0</v>
      </c>
      <c r="DU268" s="10">
        <v>0</v>
      </c>
      <c r="DV268" s="10">
        <v>0</v>
      </c>
      <c r="DW268" s="10">
        <v>0</v>
      </c>
      <c r="DX268" s="10">
        <v>0</v>
      </c>
      <c r="DY268" s="11">
        <v>0</v>
      </c>
      <c r="DZ268">
        <v>0</v>
      </c>
      <c r="EA268">
        <v>0</v>
      </c>
      <c r="EB268">
        <v>0</v>
      </c>
    </row>
    <row r="269" spans="1:132" x14ac:dyDescent="0.2">
      <c r="A269" s="8" t="s">
        <v>1017</v>
      </c>
      <c r="B269" s="9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159.24</v>
      </c>
      <c r="M269" s="10">
        <v>159.24</v>
      </c>
      <c r="N269" s="10">
        <v>159.24</v>
      </c>
      <c r="O269" s="10">
        <v>159.24</v>
      </c>
      <c r="P269" s="10">
        <v>159.24</v>
      </c>
      <c r="Q269" s="10">
        <v>298.04000000000002</v>
      </c>
      <c r="R269" s="10">
        <v>298.04000000000002</v>
      </c>
      <c r="S269" s="10">
        <v>298.04000000000002</v>
      </c>
      <c r="T269" s="10">
        <v>298.04000000000002</v>
      </c>
      <c r="U269" s="10">
        <v>298.04000000000002</v>
      </c>
      <c r="V269" s="10">
        <v>314.37</v>
      </c>
      <c r="W269" s="10">
        <v>314.37</v>
      </c>
      <c r="X269" s="10">
        <v>314.37</v>
      </c>
      <c r="Y269" s="10">
        <v>260</v>
      </c>
      <c r="Z269" s="10">
        <v>260</v>
      </c>
      <c r="AA269" s="10">
        <v>260</v>
      </c>
      <c r="AB269" s="10">
        <v>341.6</v>
      </c>
      <c r="AC269" s="10">
        <v>341.6</v>
      </c>
      <c r="AD269" s="10">
        <v>341.6</v>
      </c>
      <c r="AE269" s="10">
        <v>48.79</v>
      </c>
      <c r="AF269" s="10">
        <v>48.79</v>
      </c>
      <c r="AG269" s="10">
        <v>48.79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  <c r="BN269" s="10">
        <v>0</v>
      </c>
      <c r="BO269" s="10">
        <v>0</v>
      </c>
      <c r="BP269" s="10">
        <v>0</v>
      </c>
      <c r="BQ269" s="10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10">
        <v>0</v>
      </c>
      <c r="CF269" s="10">
        <v>0</v>
      </c>
      <c r="CG269" s="10">
        <v>0</v>
      </c>
      <c r="CH269" s="10">
        <v>0</v>
      </c>
      <c r="CI269" s="10">
        <v>0</v>
      </c>
      <c r="CJ269" s="10">
        <v>0</v>
      </c>
      <c r="CK269" s="10">
        <v>0</v>
      </c>
      <c r="CL269" s="10">
        <v>0</v>
      </c>
      <c r="CM269" s="10">
        <v>0</v>
      </c>
      <c r="CN269" s="10">
        <v>0</v>
      </c>
      <c r="CO269" s="10">
        <v>0</v>
      </c>
      <c r="CP269" s="10">
        <v>0</v>
      </c>
      <c r="CQ269" s="10">
        <v>0</v>
      </c>
      <c r="CR269" s="10">
        <v>0</v>
      </c>
      <c r="CS269" s="10">
        <v>0</v>
      </c>
      <c r="CT269" s="10">
        <v>0</v>
      </c>
      <c r="CU269" s="10">
        <v>0</v>
      </c>
      <c r="CV269" s="10">
        <v>0</v>
      </c>
      <c r="CW269" s="10">
        <v>0</v>
      </c>
      <c r="CX269" s="10">
        <v>0</v>
      </c>
      <c r="CY269" s="10">
        <v>0</v>
      </c>
      <c r="CZ269" s="10">
        <v>0</v>
      </c>
      <c r="DA269" s="10">
        <v>0</v>
      </c>
      <c r="DB269" s="10">
        <v>0</v>
      </c>
      <c r="DC269" s="10">
        <v>0</v>
      </c>
      <c r="DD269" s="10">
        <v>0</v>
      </c>
      <c r="DE269" s="10">
        <v>0</v>
      </c>
      <c r="DF269" s="10">
        <v>0</v>
      </c>
      <c r="DG269" s="10">
        <v>0</v>
      </c>
      <c r="DH269" s="10">
        <v>0</v>
      </c>
      <c r="DI269" s="10">
        <v>0</v>
      </c>
      <c r="DJ269" s="10">
        <v>0</v>
      </c>
      <c r="DK269" s="10">
        <v>0</v>
      </c>
      <c r="DL269" s="10">
        <v>0</v>
      </c>
      <c r="DM269" s="10">
        <v>0</v>
      </c>
      <c r="DN269" s="10">
        <v>0</v>
      </c>
      <c r="DO269" s="10">
        <v>0</v>
      </c>
      <c r="DP269" s="10">
        <v>0</v>
      </c>
      <c r="DQ269" s="10">
        <v>0</v>
      </c>
      <c r="DR269" s="10">
        <v>0</v>
      </c>
      <c r="DS269" s="10">
        <v>0</v>
      </c>
      <c r="DT269" s="10">
        <v>0</v>
      </c>
      <c r="DU269" s="10">
        <v>0</v>
      </c>
      <c r="DV269" s="10">
        <v>0</v>
      </c>
      <c r="DW269" s="10">
        <v>0</v>
      </c>
      <c r="DX269" s="10">
        <v>0</v>
      </c>
      <c r="DY269" s="11">
        <v>0</v>
      </c>
      <c r="DZ269">
        <v>0</v>
      </c>
      <c r="EA269">
        <v>0</v>
      </c>
      <c r="EB269">
        <v>0</v>
      </c>
    </row>
    <row r="270" spans="1:132" x14ac:dyDescent="0.2">
      <c r="A270" s="8" t="s">
        <v>1018</v>
      </c>
      <c r="B270" s="9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  <c r="BN270" s="10">
        <v>0</v>
      </c>
      <c r="BO270" s="10">
        <v>0</v>
      </c>
      <c r="BP270" s="10">
        <v>0</v>
      </c>
      <c r="BQ270" s="10">
        <v>0</v>
      </c>
      <c r="BR270" s="10">
        <v>0</v>
      </c>
      <c r="BS270" s="10">
        <v>0</v>
      </c>
      <c r="BT270" s="10">
        <v>0</v>
      </c>
      <c r="BU270" s="10">
        <v>0</v>
      </c>
      <c r="BV270" s="10">
        <v>0</v>
      </c>
      <c r="BW270" s="10">
        <v>0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10">
        <v>0</v>
      </c>
      <c r="CF270" s="10">
        <v>0</v>
      </c>
      <c r="CG270" s="10">
        <v>0</v>
      </c>
      <c r="CH270" s="10">
        <v>0</v>
      </c>
      <c r="CI270" s="10">
        <v>0</v>
      </c>
      <c r="CJ270" s="10">
        <v>0</v>
      </c>
      <c r="CK270" s="10">
        <v>0</v>
      </c>
      <c r="CL270" s="10">
        <v>0</v>
      </c>
      <c r="CM270" s="10">
        <v>0</v>
      </c>
      <c r="CN270" s="10">
        <v>0</v>
      </c>
      <c r="CO270" s="10">
        <v>0</v>
      </c>
      <c r="CP270" s="10">
        <v>0</v>
      </c>
      <c r="CQ270" s="10">
        <v>0</v>
      </c>
      <c r="CR270" s="10">
        <v>0</v>
      </c>
      <c r="CS270" s="10">
        <v>0</v>
      </c>
      <c r="CT270" s="10">
        <v>0</v>
      </c>
      <c r="CU270" s="10">
        <v>0</v>
      </c>
      <c r="CV270" s="10">
        <v>0</v>
      </c>
      <c r="CW270" s="10">
        <v>0</v>
      </c>
      <c r="CX270" s="10">
        <v>0</v>
      </c>
      <c r="CY270" s="10">
        <v>0</v>
      </c>
      <c r="CZ270" s="10">
        <v>0</v>
      </c>
      <c r="DA270" s="10">
        <v>0</v>
      </c>
      <c r="DB270" s="10">
        <v>0</v>
      </c>
      <c r="DC270" s="10">
        <v>0</v>
      </c>
      <c r="DD270" s="10">
        <v>0</v>
      </c>
      <c r="DE270" s="10">
        <v>0</v>
      </c>
      <c r="DF270" s="10">
        <v>0</v>
      </c>
      <c r="DG270" s="10">
        <v>0</v>
      </c>
      <c r="DH270" s="10">
        <v>0</v>
      </c>
      <c r="DI270" s="10">
        <v>0</v>
      </c>
      <c r="DJ270" s="10">
        <v>0</v>
      </c>
      <c r="DK270" s="10">
        <v>0</v>
      </c>
      <c r="DL270" s="10">
        <v>0</v>
      </c>
      <c r="DM270" s="10">
        <v>0</v>
      </c>
      <c r="DN270" s="10">
        <v>0</v>
      </c>
      <c r="DO270" s="10">
        <v>0</v>
      </c>
      <c r="DP270" s="10">
        <v>0</v>
      </c>
      <c r="DQ270" s="10">
        <v>0</v>
      </c>
      <c r="DR270" s="10">
        <v>0</v>
      </c>
      <c r="DS270" s="10">
        <v>0</v>
      </c>
      <c r="DT270" s="10">
        <v>0</v>
      </c>
      <c r="DU270" s="10">
        <v>0</v>
      </c>
      <c r="DV270" s="10">
        <v>0</v>
      </c>
      <c r="DW270" s="10">
        <v>0</v>
      </c>
      <c r="DX270" s="10">
        <v>0</v>
      </c>
      <c r="DY270" s="11">
        <v>0</v>
      </c>
      <c r="DZ270">
        <v>0</v>
      </c>
      <c r="EA270">
        <v>0</v>
      </c>
      <c r="EB270">
        <v>0</v>
      </c>
    </row>
    <row r="271" spans="1:132" x14ac:dyDescent="0.2">
      <c r="A271" s="8" t="s">
        <v>1019</v>
      </c>
      <c r="B271" s="9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10">
        <v>0</v>
      </c>
      <c r="CF271" s="10">
        <v>0</v>
      </c>
      <c r="CG271" s="10">
        <v>0</v>
      </c>
      <c r="CH271" s="10">
        <v>0</v>
      </c>
      <c r="CI271" s="10">
        <v>0</v>
      </c>
      <c r="CJ271" s="10">
        <v>0</v>
      </c>
      <c r="CK271" s="10">
        <v>0</v>
      </c>
      <c r="CL271" s="10">
        <v>0</v>
      </c>
      <c r="CM271" s="10">
        <v>0</v>
      </c>
      <c r="CN271" s="10">
        <v>0</v>
      </c>
      <c r="CO271" s="10">
        <v>0</v>
      </c>
      <c r="CP271" s="10">
        <v>0</v>
      </c>
      <c r="CQ271" s="10">
        <v>0</v>
      </c>
      <c r="CR271" s="10">
        <v>0</v>
      </c>
      <c r="CS271" s="10">
        <v>0</v>
      </c>
      <c r="CT271" s="10">
        <v>0</v>
      </c>
      <c r="CU271" s="10">
        <v>0</v>
      </c>
      <c r="CV271" s="10">
        <v>0</v>
      </c>
      <c r="CW271" s="10">
        <v>0</v>
      </c>
      <c r="CX271" s="10">
        <v>0</v>
      </c>
      <c r="CY271" s="10">
        <v>0</v>
      </c>
      <c r="CZ271" s="10">
        <v>0</v>
      </c>
      <c r="DA271" s="10">
        <v>0</v>
      </c>
      <c r="DB271" s="10">
        <v>0</v>
      </c>
      <c r="DC271" s="10">
        <v>0</v>
      </c>
      <c r="DD271" s="10">
        <v>0</v>
      </c>
      <c r="DE271" s="10">
        <v>0</v>
      </c>
      <c r="DF271" s="10">
        <v>0</v>
      </c>
      <c r="DG271" s="10">
        <v>0</v>
      </c>
      <c r="DH271" s="10">
        <v>0</v>
      </c>
      <c r="DI271" s="10">
        <v>0</v>
      </c>
      <c r="DJ271" s="10">
        <v>0</v>
      </c>
      <c r="DK271" s="10">
        <v>0</v>
      </c>
      <c r="DL271" s="10">
        <v>0</v>
      </c>
      <c r="DM271" s="10">
        <v>0</v>
      </c>
      <c r="DN271" s="10">
        <v>0</v>
      </c>
      <c r="DO271" s="10">
        <v>0</v>
      </c>
      <c r="DP271" s="10">
        <v>0</v>
      </c>
      <c r="DQ271" s="10">
        <v>0</v>
      </c>
      <c r="DR271" s="10">
        <v>0</v>
      </c>
      <c r="DS271" s="10">
        <v>0</v>
      </c>
      <c r="DT271" s="10">
        <v>0</v>
      </c>
      <c r="DU271" s="10">
        <v>0</v>
      </c>
      <c r="DV271" s="10">
        <v>0</v>
      </c>
      <c r="DW271" s="10">
        <v>0</v>
      </c>
      <c r="DX271" s="10">
        <v>0</v>
      </c>
      <c r="DY271" s="11">
        <v>0</v>
      </c>
      <c r="DZ271">
        <v>0</v>
      </c>
      <c r="EA271">
        <v>0</v>
      </c>
      <c r="EB271">
        <v>0</v>
      </c>
    </row>
    <row r="272" spans="1:132" x14ac:dyDescent="0.2">
      <c r="A272" s="8" t="s">
        <v>1020</v>
      </c>
      <c r="B272" s="9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10">
        <v>0</v>
      </c>
      <c r="CF272" s="10">
        <v>0</v>
      </c>
      <c r="CG272" s="10">
        <v>0</v>
      </c>
      <c r="CH272" s="10">
        <v>0</v>
      </c>
      <c r="CI272" s="10">
        <v>0</v>
      </c>
      <c r="CJ272" s="10">
        <v>0</v>
      </c>
      <c r="CK272" s="10">
        <v>0</v>
      </c>
      <c r="CL272" s="10">
        <v>0</v>
      </c>
      <c r="CM272" s="10">
        <v>0</v>
      </c>
      <c r="CN272" s="10">
        <v>0</v>
      </c>
      <c r="CO272" s="10">
        <v>0</v>
      </c>
      <c r="CP272" s="10">
        <v>0</v>
      </c>
      <c r="CQ272" s="10">
        <v>0</v>
      </c>
      <c r="CR272" s="10">
        <v>0</v>
      </c>
      <c r="CS272" s="10">
        <v>0</v>
      </c>
      <c r="CT272" s="10">
        <v>0</v>
      </c>
      <c r="CU272" s="10">
        <v>0</v>
      </c>
      <c r="CV272" s="10">
        <v>0</v>
      </c>
      <c r="CW272" s="10">
        <v>0</v>
      </c>
      <c r="CX272" s="10">
        <v>0</v>
      </c>
      <c r="CY272" s="10">
        <v>0</v>
      </c>
      <c r="CZ272" s="10">
        <v>0</v>
      </c>
      <c r="DA272" s="10">
        <v>0</v>
      </c>
      <c r="DB272" s="10">
        <v>0</v>
      </c>
      <c r="DC272" s="10">
        <v>0</v>
      </c>
      <c r="DD272" s="10">
        <v>0</v>
      </c>
      <c r="DE272" s="10">
        <v>0</v>
      </c>
      <c r="DF272" s="10">
        <v>0</v>
      </c>
      <c r="DG272" s="10">
        <v>0</v>
      </c>
      <c r="DH272" s="10">
        <v>0</v>
      </c>
      <c r="DI272" s="10">
        <v>0</v>
      </c>
      <c r="DJ272" s="10">
        <v>0</v>
      </c>
      <c r="DK272" s="10">
        <v>0</v>
      </c>
      <c r="DL272" s="10">
        <v>0</v>
      </c>
      <c r="DM272" s="10">
        <v>0</v>
      </c>
      <c r="DN272" s="10">
        <v>0</v>
      </c>
      <c r="DO272" s="10">
        <v>0</v>
      </c>
      <c r="DP272" s="10">
        <v>0</v>
      </c>
      <c r="DQ272" s="10">
        <v>0</v>
      </c>
      <c r="DR272" s="10">
        <v>0</v>
      </c>
      <c r="DS272" s="10">
        <v>0</v>
      </c>
      <c r="DT272" s="10">
        <v>0</v>
      </c>
      <c r="DU272" s="10">
        <v>0</v>
      </c>
      <c r="DV272" s="10">
        <v>0</v>
      </c>
      <c r="DW272" s="10">
        <v>0</v>
      </c>
      <c r="DX272" s="10">
        <v>0</v>
      </c>
      <c r="DY272" s="11">
        <v>0</v>
      </c>
      <c r="DZ272">
        <v>0</v>
      </c>
      <c r="EA272">
        <v>0</v>
      </c>
      <c r="EB272">
        <v>0</v>
      </c>
    </row>
    <row r="273" spans="1:132" x14ac:dyDescent="0.2">
      <c r="A273" s="8" t="s">
        <v>1021</v>
      </c>
      <c r="B273" s="9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  <c r="BN273" s="1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10">
        <v>0</v>
      </c>
      <c r="CF273" s="10">
        <v>0</v>
      </c>
      <c r="CG273" s="10">
        <v>0</v>
      </c>
      <c r="CH273" s="10">
        <v>0</v>
      </c>
      <c r="CI273" s="10">
        <v>0</v>
      </c>
      <c r="CJ273" s="10">
        <v>0</v>
      </c>
      <c r="CK273" s="10">
        <v>0</v>
      </c>
      <c r="CL273" s="10">
        <v>0</v>
      </c>
      <c r="CM273" s="10">
        <v>0</v>
      </c>
      <c r="CN273" s="10">
        <v>0</v>
      </c>
      <c r="CO273" s="10">
        <v>0</v>
      </c>
      <c r="CP273" s="10">
        <v>0</v>
      </c>
      <c r="CQ273" s="10">
        <v>0</v>
      </c>
      <c r="CR273" s="10">
        <v>0</v>
      </c>
      <c r="CS273" s="10">
        <v>0</v>
      </c>
      <c r="CT273" s="10">
        <v>0</v>
      </c>
      <c r="CU273" s="10">
        <v>0</v>
      </c>
      <c r="CV273" s="10">
        <v>0</v>
      </c>
      <c r="CW273" s="10">
        <v>0</v>
      </c>
      <c r="CX273" s="10">
        <v>0</v>
      </c>
      <c r="CY273" s="10">
        <v>0</v>
      </c>
      <c r="CZ273" s="10">
        <v>0</v>
      </c>
      <c r="DA273" s="10">
        <v>0</v>
      </c>
      <c r="DB273" s="10">
        <v>0</v>
      </c>
      <c r="DC273" s="10">
        <v>0</v>
      </c>
      <c r="DD273" s="10">
        <v>0</v>
      </c>
      <c r="DE273" s="10">
        <v>0</v>
      </c>
      <c r="DF273" s="10">
        <v>0</v>
      </c>
      <c r="DG273" s="10">
        <v>0</v>
      </c>
      <c r="DH273" s="10">
        <v>0</v>
      </c>
      <c r="DI273" s="10">
        <v>0</v>
      </c>
      <c r="DJ273" s="10">
        <v>0</v>
      </c>
      <c r="DK273" s="10">
        <v>0</v>
      </c>
      <c r="DL273" s="10">
        <v>0</v>
      </c>
      <c r="DM273" s="10">
        <v>0</v>
      </c>
      <c r="DN273" s="10">
        <v>0</v>
      </c>
      <c r="DO273" s="10">
        <v>0</v>
      </c>
      <c r="DP273" s="10">
        <v>0</v>
      </c>
      <c r="DQ273" s="10">
        <v>0</v>
      </c>
      <c r="DR273" s="10">
        <v>0</v>
      </c>
      <c r="DS273" s="10">
        <v>0</v>
      </c>
      <c r="DT273" s="10">
        <v>0</v>
      </c>
      <c r="DU273" s="10">
        <v>0</v>
      </c>
      <c r="DV273" s="10">
        <v>0</v>
      </c>
      <c r="DW273" s="10">
        <v>0</v>
      </c>
      <c r="DX273" s="10">
        <v>0</v>
      </c>
      <c r="DY273" s="11">
        <v>0</v>
      </c>
      <c r="DZ273">
        <v>0</v>
      </c>
      <c r="EA273">
        <v>0</v>
      </c>
      <c r="EB273">
        <v>0</v>
      </c>
    </row>
    <row r="274" spans="1:132" x14ac:dyDescent="0.2">
      <c r="A274" s="8" t="s">
        <v>1022</v>
      </c>
      <c r="B274" s="9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0">
        <v>0</v>
      </c>
      <c r="BJ274" s="10">
        <v>0</v>
      </c>
      <c r="BK274" s="10">
        <v>0</v>
      </c>
      <c r="BL274" s="10">
        <v>0</v>
      </c>
      <c r="BM274" s="10">
        <v>0</v>
      </c>
      <c r="BN274" s="10">
        <v>0</v>
      </c>
      <c r="BO274" s="10">
        <v>0</v>
      </c>
      <c r="BP274" s="10">
        <v>0</v>
      </c>
      <c r="BQ274" s="10">
        <v>0</v>
      </c>
      <c r="BR274" s="10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0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10">
        <v>0</v>
      </c>
      <c r="CF274" s="10">
        <v>0</v>
      </c>
      <c r="CG274" s="10">
        <v>0</v>
      </c>
      <c r="CH274" s="10">
        <v>0</v>
      </c>
      <c r="CI274" s="10">
        <v>0</v>
      </c>
      <c r="CJ274" s="10">
        <v>0</v>
      </c>
      <c r="CK274" s="10">
        <v>0</v>
      </c>
      <c r="CL274" s="10">
        <v>0</v>
      </c>
      <c r="CM274" s="10">
        <v>0</v>
      </c>
      <c r="CN274" s="10">
        <v>0</v>
      </c>
      <c r="CO274" s="10">
        <v>0</v>
      </c>
      <c r="CP274" s="10">
        <v>0</v>
      </c>
      <c r="CQ274" s="10">
        <v>0</v>
      </c>
      <c r="CR274" s="10">
        <v>0</v>
      </c>
      <c r="CS274" s="10">
        <v>0</v>
      </c>
      <c r="CT274" s="10">
        <v>0</v>
      </c>
      <c r="CU274" s="10">
        <v>0</v>
      </c>
      <c r="CV274" s="10">
        <v>0</v>
      </c>
      <c r="CW274" s="10">
        <v>0</v>
      </c>
      <c r="CX274" s="10">
        <v>0</v>
      </c>
      <c r="CY274" s="10">
        <v>0</v>
      </c>
      <c r="CZ274" s="10">
        <v>0</v>
      </c>
      <c r="DA274" s="10">
        <v>0</v>
      </c>
      <c r="DB274" s="10">
        <v>0</v>
      </c>
      <c r="DC274" s="10">
        <v>0</v>
      </c>
      <c r="DD274" s="10">
        <v>0</v>
      </c>
      <c r="DE274" s="10">
        <v>0</v>
      </c>
      <c r="DF274" s="10">
        <v>0</v>
      </c>
      <c r="DG274" s="10">
        <v>0</v>
      </c>
      <c r="DH274" s="10">
        <v>0</v>
      </c>
      <c r="DI274" s="10">
        <v>0</v>
      </c>
      <c r="DJ274" s="10">
        <v>0</v>
      </c>
      <c r="DK274" s="10">
        <v>0</v>
      </c>
      <c r="DL274" s="10">
        <v>0</v>
      </c>
      <c r="DM274" s="10">
        <v>0</v>
      </c>
      <c r="DN274" s="10">
        <v>0</v>
      </c>
      <c r="DO274" s="10">
        <v>0</v>
      </c>
      <c r="DP274" s="10">
        <v>0</v>
      </c>
      <c r="DQ274" s="10">
        <v>0</v>
      </c>
      <c r="DR274" s="10">
        <v>0</v>
      </c>
      <c r="DS274" s="10">
        <v>0</v>
      </c>
      <c r="DT274" s="10">
        <v>0</v>
      </c>
      <c r="DU274" s="10">
        <v>0</v>
      </c>
      <c r="DV274" s="10">
        <v>0</v>
      </c>
      <c r="DW274" s="10">
        <v>0</v>
      </c>
      <c r="DX274" s="10">
        <v>0</v>
      </c>
      <c r="DY274" s="11">
        <v>0</v>
      </c>
      <c r="DZ274">
        <v>0</v>
      </c>
      <c r="EA274">
        <v>0</v>
      </c>
      <c r="EB274">
        <v>0</v>
      </c>
    </row>
    <row r="275" spans="1:132" x14ac:dyDescent="0.2">
      <c r="A275" s="8" t="s">
        <v>1023</v>
      </c>
      <c r="B275" s="9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10">
        <v>0</v>
      </c>
      <c r="BL275" s="10">
        <v>0</v>
      </c>
      <c r="BM275" s="10">
        <v>0</v>
      </c>
      <c r="BN275" s="1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10">
        <v>0</v>
      </c>
      <c r="CF275" s="10">
        <v>0</v>
      </c>
      <c r="CG275" s="10">
        <v>0</v>
      </c>
      <c r="CH275" s="10">
        <v>0</v>
      </c>
      <c r="CI275" s="10">
        <v>0</v>
      </c>
      <c r="CJ275" s="10">
        <v>0</v>
      </c>
      <c r="CK275" s="10">
        <v>0</v>
      </c>
      <c r="CL275" s="10">
        <v>0</v>
      </c>
      <c r="CM275" s="10">
        <v>0</v>
      </c>
      <c r="CN275" s="10">
        <v>0</v>
      </c>
      <c r="CO275" s="10">
        <v>0</v>
      </c>
      <c r="CP275" s="10">
        <v>0</v>
      </c>
      <c r="CQ275" s="10">
        <v>0</v>
      </c>
      <c r="CR275" s="10">
        <v>0</v>
      </c>
      <c r="CS275" s="10">
        <v>0</v>
      </c>
      <c r="CT275" s="10">
        <v>0</v>
      </c>
      <c r="CU275" s="10">
        <v>0</v>
      </c>
      <c r="CV275" s="10">
        <v>0</v>
      </c>
      <c r="CW275" s="10">
        <v>0</v>
      </c>
      <c r="CX275" s="10">
        <v>0</v>
      </c>
      <c r="CY275" s="10">
        <v>0</v>
      </c>
      <c r="CZ275" s="10">
        <v>0</v>
      </c>
      <c r="DA275" s="10">
        <v>0</v>
      </c>
      <c r="DB275" s="10">
        <v>0</v>
      </c>
      <c r="DC275" s="10">
        <v>0</v>
      </c>
      <c r="DD275" s="10">
        <v>0</v>
      </c>
      <c r="DE275" s="10">
        <v>0</v>
      </c>
      <c r="DF275" s="10">
        <v>0</v>
      </c>
      <c r="DG275" s="10">
        <v>0</v>
      </c>
      <c r="DH275" s="10">
        <v>0</v>
      </c>
      <c r="DI275" s="10">
        <v>0</v>
      </c>
      <c r="DJ275" s="10">
        <v>0</v>
      </c>
      <c r="DK275" s="10">
        <v>0</v>
      </c>
      <c r="DL275" s="10">
        <v>0</v>
      </c>
      <c r="DM275" s="10">
        <v>0</v>
      </c>
      <c r="DN275" s="10">
        <v>0</v>
      </c>
      <c r="DO275" s="10">
        <v>0</v>
      </c>
      <c r="DP275" s="10">
        <v>0</v>
      </c>
      <c r="DQ275" s="10">
        <v>0</v>
      </c>
      <c r="DR275" s="10">
        <v>0</v>
      </c>
      <c r="DS275" s="10">
        <v>0</v>
      </c>
      <c r="DT275" s="10">
        <v>0</v>
      </c>
      <c r="DU275" s="10">
        <v>0</v>
      </c>
      <c r="DV275" s="10">
        <v>0</v>
      </c>
      <c r="DW275" s="10">
        <v>0</v>
      </c>
      <c r="DX275" s="10">
        <v>0</v>
      </c>
      <c r="DY275" s="11">
        <v>0</v>
      </c>
      <c r="DZ275">
        <v>0</v>
      </c>
      <c r="EA275">
        <v>0</v>
      </c>
      <c r="EB275">
        <v>0</v>
      </c>
    </row>
    <row r="276" spans="1:132" x14ac:dyDescent="0.2">
      <c r="A276" s="8" t="s">
        <v>1024</v>
      </c>
      <c r="B276" s="9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0">
        <v>0</v>
      </c>
      <c r="BN276" s="10">
        <v>0</v>
      </c>
      <c r="BO276" s="10">
        <v>0</v>
      </c>
      <c r="BP276" s="10">
        <v>0</v>
      </c>
      <c r="BQ276" s="10">
        <v>0</v>
      </c>
      <c r="BR276" s="10">
        <v>0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10">
        <v>0</v>
      </c>
      <c r="CF276" s="10">
        <v>0</v>
      </c>
      <c r="CG276" s="10">
        <v>0</v>
      </c>
      <c r="CH276" s="10">
        <v>0</v>
      </c>
      <c r="CI276" s="10">
        <v>0</v>
      </c>
      <c r="CJ276" s="10">
        <v>0</v>
      </c>
      <c r="CK276" s="10">
        <v>0</v>
      </c>
      <c r="CL276" s="10">
        <v>0</v>
      </c>
      <c r="CM276" s="10">
        <v>0</v>
      </c>
      <c r="CN276" s="10">
        <v>0</v>
      </c>
      <c r="CO276" s="10">
        <v>0</v>
      </c>
      <c r="CP276" s="10">
        <v>0</v>
      </c>
      <c r="CQ276" s="10">
        <v>0</v>
      </c>
      <c r="CR276" s="10">
        <v>0</v>
      </c>
      <c r="CS276" s="10">
        <v>0</v>
      </c>
      <c r="CT276" s="10">
        <v>0</v>
      </c>
      <c r="CU276" s="10">
        <v>0</v>
      </c>
      <c r="CV276" s="10">
        <v>0</v>
      </c>
      <c r="CW276" s="10">
        <v>0</v>
      </c>
      <c r="CX276" s="10">
        <v>0</v>
      </c>
      <c r="CY276" s="10">
        <v>0</v>
      </c>
      <c r="CZ276" s="10">
        <v>0</v>
      </c>
      <c r="DA276" s="10">
        <v>0</v>
      </c>
      <c r="DB276" s="10">
        <v>0</v>
      </c>
      <c r="DC276" s="10">
        <v>0</v>
      </c>
      <c r="DD276" s="10">
        <v>0</v>
      </c>
      <c r="DE276" s="10">
        <v>0</v>
      </c>
      <c r="DF276" s="10">
        <v>0</v>
      </c>
      <c r="DG276" s="10">
        <v>0</v>
      </c>
      <c r="DH276" s="10">
        <v>0</v>
      </c>
      <c r="DI276" s="10">
        <v>0</v>
      </c>
      <c r="DJ276" s="10">
        <v>0</v>
      </c>
      <c r="DK276" s="10">
        <v>0</v>
      </c>
      <c r="DL276" s="10">
        <v>0</v>
      </c>
      <c r="DM276" s="10">
        <v>0</v>
      </c>
      <c r="DN276" s="10">
        <v>0</v>
      </c>
      <c r="DO276" s="10">
        <v>0</v>
      </c>
      <c r="DP276" s="10">
        <v>0</v>
      </c>
      <c r="DQ276" s="10">
        <v>0</v>
      </c>
      <c r="DR276" s="10">
        <v>0</v>
      </c>
      <c r="DS276" s="10">
        <v>0</v>
      </c>
      <c r="DT276" s="10">
        <v>0</v>
      </c>
      <c r="DU276" s="10">
        <v>0</v>
      </c>
      <c r="DV276" s="10">
        <v>0</v>
      </c>
      <c r="DW276" s="10">
        <v>0</v>
      </c>
      <c r="DX276" s="10">
        <v>0</v>
      </c>
      <c r="DY276" s="11">
        <v>0</v>
      </c>
      <c r="DZ276">
        <v>0</v>
      </c>
      <c r="EA276">
        <v>0</v>
      </c>
      <c r="EB276">
        <v>0</v>
      </c>
    </row>
    <row r="277" spans="1:132" x14ac:dyDescent="0.2">
      <c r="A277" s="8" t="s">
        <v>1025</v>
      </c>
      <c r="B277" s="9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0</v>
      </c>
      <c r="BU277" s="10">
        <v>0</v>
      </c>
      <c r="BV277" s="10">
        <v>0</v>
      </c>
      <c r="BW277" s="10">
        <v>0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10">
        <v>0</v>
      </c>
      <c r="CF277" s="10">
        <v>0</v>
      </c>
      <c r="CG277" s="10">
        <v>0</v>
      </c>
      <c r="CH277" s="10">
        <v>0</v>
      </c>
      <c r="CI277" s="10">
        <v>0</v>
      </c>
      <c r="CJ277" s="10">
        <v>0</v>
      </c>
      <c r="CK277" s="10">
        <v>0</v>
      </c>
      <c r="CL277" s="10">
        <v>0</v>
      </c>
      <c r="CM277" s="10">
        <v>0</v>
      </c>
      <c r="CN277" s="10">
        <v>0</v>
      </c>
      <c r="CO277" s="10">
        <v>0</v>
      </c>
      <c r="CP277" s="10">
        <v>0</v>
      </c>
      <c r="CQ277" s="10">
        <v>0</v>
      </c>
      <c r="CR277" s="10">
        <v>0</v>
      </c>
      <c r="CS277" s="10">
        <v>0</v>
      </c>
      <c r="CT277" s="10">
        <v>0</v>
      </c>
      <c r="CU277" s="10">
        <v>0</v>
      </c>
      <c r="CV277" s="10">
        <v>0</v>
      </c>
      <c r="CW277" s="10">
        <v>0</v>
      </c>
      <c r="CX277" s="10">
        <v>0</v>
      </c>
      <c r="CY277" s="10">
        <v>0</v>
      </c>
      <c r="CZ277" s="10">
        <v>0</v>
      </c>
      <c r="DA277" s="10">
        <v>0</v>
      </c>
      <c r="DB277" s="10">
        <v>0</v>
      </c>
      <c r="DC277" s="10">
        <v>0</v>
      </c>
      <c r="DD277" s="10">
        <v>0</v>
      </c>
      <c r="DE277" s="10">
        <v>0</v>
      </c>
      <c r="DF277" s="10">
        <v>0</v>
      </c>
      <c r="DG277" s="10">
        <v>0</v>
      </c>
      <c r="DH277" s="10">
        <v>0</v>
      </c>
      <c r="DI277" s="10">
        <v>0</v>
      </c>
      <c r="DJ277" s="10">
        <v>0</v>
      </c>
      <c r="DK277" s="10">
        <v>0</v>
      </c>
      <c r="DL277" s="10">
        <v>0</v>
      </c>
      <c r="DM277" s="10">
        <v>0</v>
      </c>
      <c r="DN277" s="10">
        <v>0</v>
      </c>
      <c r="DO277" s="10">
        <v>0</v>
      </c>
      <c r="DP277" s="10">
        <v>0</v>
      </c>
      <c r="DQ277" s="10">
        <v>0</v>
      </c>
      <c r="DR277" s="10">
        <v>0</v>
      </c>
      <c r="DS277" s="10">
        <v>0</v>
      </c>
      <c r="DT277" s="10">
        <v>0</v>
      </c>
      <c r="DU277" s="10">
        <v>0</v>
      </c>
      <c r="DV277" s="10">
        <v>0</v>
      </c>
      <c r="DW277" s="10">
        <v>0</v>
      </c>
      <c r="DX277" s="10">
        <v>0</v>
      </c>
      <c r="DY277" s="11">
        <v>0</v>
      </c>
      <c r="DZ277">
        <v>0</v>
      </c>
      <c r="EA277">
        <v>0</v>
      </c>
      <c r="EB277">
        <v>0</v>
      </c>
    </row>
    <row r="278" spans="1:132" x14ac:dyDescent="0.2">
      <c r="A278" s="8" t="s">
        <v>1026</v>
      </c>
      <c r="B278" s="9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  <c r="BM278" s="10">
        <v>0</v>
      </c>
      <c r="BN278" s="10">
        <v>0</v>
      </c>
      <c r="BO278" s="10">
        <v>0</v>
      </c>
      <c r="BP278" s="10">
        <v>0</v>
      </c>
      <c r="BQ278" s="10">
        <v>0</v>
      </c>
      <c r="BR278" s="10">
        <v>0</v>
      </c>
      <c r="BS278" s="10">
        <v>0</v>
      </c>
      <c r="BT278" s="10">
        <v>0</v>
      </c>
      <c r="BU278" s="10">
        <v>0</v>
      </c>
      <c r="BV278" s="10">
        <v>0</v>
      </c>
      <c r="BW278" s="10">
        <v>0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10">
        <v>0</v>
      </c>
      <c r="CF278" s="10">
        <v>0</v>
      </c>
      <c r="CG278" s="10">
        <v>0</v>
      </c>
      <c r="CH278" s="10">
        <v>0</v>
      </c>
      <c r="CI278" s="10">
        <v>0</v>
      </c>
      <c r="CJ278" s="10">
        <v>0</v>
      </c>
      <c r="CK278" s="10">
        <v>0</v>
      </c>
      <c r="CL278" s="10">
        <v>0</v>
      </c>
      <c r="CM278" s="10">
        <v>0</v>
      </c>
      <c r="CN278" s="10">
        <v>0</v>
      </c>
      <c r="CO278" s="10">
        <v>0</v>
      </c>
      <c r="CP278" s="10">
        <v>0</v>
      </c>
      <c r="CQ278" s="10">
        <v>0</v>
      </c>
      <c r="CR278" s="10">
        <v>0</v>
      </c>
      <c r="CS278" s="10">
        <v>0</v>
      </c>
      <c r="CT278" s="10">
        <v>0</v>
      </c>
      <c r="CU278" s="10">
        <v>0</v>
      </c>
      <c r="CV278" s="10">
        <v>0</v>
      </c>
      <c r="CW278" s="10">
        <v>0</v>
      </c>
      <c r="CX278" s="10">
        <v>0</v>
      </c>
      <c r="CY278" s="10">
        <v>0</v>
      </c>
      <c r="CZ278" s="10">
        <v>0</v>
      </c>
      <c r="DA278" s="10">
        <v>0</v>
      </c>
      <c r="DB278" s="10">
        <v>0</v>
      </c>
      <c r="DC278" s="10">
        <v>0</v>
      </c>
      <c r="DD278" s="10">
        <v>0</v>
      </c>
      <c r="DE278" s="10">
        <v>0</v>
      </c>
      <c r="DF278" s="10">
        <v>0</v>
      </c>
      <c r="DG278" s="10">
        <v>0</v>
      </c>
      <c r="DH278" s="10">
        <v>0</v>
      </c>
      <c r="DI278" s="10">
        <v>0</v>
      </c>
      <c r="DJ278" s="10">
        <v>0</v>
      </c>
      <c r="DK278" s="10">
        <v>0</v>
      </c>
      <c r="DL278" s="10">
        <v>0</v>
      </c>
      <c r="DM278" s="10">
        <v>0</v>
      </c>
      <c r="DN278" s="10">
        <v>0</v>
      </c>
      <c r="DO278" s="10">
        <v>0</v>
      </c>
      <c r="DP278" s="10">
        <v>0</v>
      </c>
      <c r="DQ278" s="10">
        <v>0</v>
      </c>
      <c r="DR278" s="10">
        <v>0</v>
      </c>
      <c r="DS278" s="10">
        <v>0</v>
      </c>
      <c r="DT278" s="10">
        <v>0</v>
      </c>
      <c r="DU278" s="10">
        <v>0</v>
      </c>
      <c r="DV278" s="10">
        <v>0</v>
      </c>
      <c r="DW278" s="10">
        <v>0</v>
      </c>
      <c r="DX278" s="10">
        <v>0</v>
      </c>
      <c r="DY278" s="11">
        <v>0</v>
      </c>
      <c r="DZ278">
        <v>0</v>
      </c>
      <c r="EA278">
        <v>0</v>
      </c>
      <c r="EB278">
        <v>0</v>
      </c>
    </row>
    <row r="279" spans="1:132" x14ac:dyDescent="0.2">
      <c r="A279" s="8" t="s">
        <v>1027</v>
      </c>
      <c r="B279" s="9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0</v>
      </c>
      <c r="BQ279" s="10">
        <v>0</v>
      </c>
      <c r="BR279" s="10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0</v>
      </c>
      <c r="BX279" s="10">
        <v>0</v>
      </c>
      <c r="BY279" s="10">
        <v>0</v>
      </c>
      <c r="BZ279" s="10">
        <v>0</v>
      </c>
      <c r="CA279" s="10">
        <v>0</v>
      </c>
      <c r="CB279" s="10">
        <v>0</v>
      </c>
      <c r="CC279" s="10">
        <v>0</v>
      </c>
      <c r="CD279" s="10">
        <v>0</v>
      </c>
      <c r="CE279" s="10">
        <v>0</v>
      </c>
      <c r="CF279" s="10">
        <v>0</v>
      </c>
      <c r="CG279" s="10">
        <v>0</v>
      </c>
      <c r="CH279" s="10">
        <v>0</v>
      </c>
      <c r="CI279" s="10">
        <v>0</v>
      </c>
      <c r="CJ279" s="10">
        <v>0</v>
      </c>
      <c r="CK279" s="10">
        <v>0</v>
      </c>
      <c r="CL279" s="10">
        <v>0</v>
      </c>
      <c r="CM279" s="10">
        <v>0</v>
      </c>
      <c r="CN279" s="10">
        <v>0</v>
      </c>
      <c r="CO279" s="10">
        <v>0</v>
      </c>
      <c r="CP279" s="10">
        <v>0</v>
      </c>
      <c r="CQ279" s="10">
        <v>0</v>
      </c>
      <c r="CR279" s="10">
        <v>0</v>
      </c>
      <c r="CS279" s="10">
        <v>0</v>
      </c>
      <c r="CT279" s="10">
        <v>0</v>
      </c>
      <c r="CU279" s="10">
        <v>0</v>
      </c>
      <c r="CV279" s="10">
        <v>0</v>
      </c>
      <c r="CW279" s="10">
        <v>0</v>
      </c>
      <c r="CX279" s="10">
        <v>0</v>
      </c>
      <c r="CY279" s="10">
        <v>0</v>
      </c>
      <c r="CZ279" s="10">
        <v>0</v>
      </c>
      <c r="DA279" s="10">
        <v>0</v>
      </c>
      <c r="DB279" s="10">
        <v>0</v>
      </c>
      <c r="DC279" s="10">
        <v>0</v>
      </c>
      <c r="DD279" s="10">
        <v>0</v>
      </c>
      <c r="DE279" s="10">
        <v>0</v>
      </c>
      <c r="DF279" s="10">
        <v>0</v>
      </c>
      <c r="DG279" s="10">
        <v>0</v>
      </c>
      <c r="DH279" s="10">
        <v>0</v>
      </c>
      <c r="DI279" s="10">
        <v>0</v>
      </c>
      <c r="DJ279" s="10">
        <v>0</v>
      </c>
      <c r="DK279" s="10">
        <v>0</v>
      </c>
      <c r="DL279" s="10">
        <v>0</v>
      </c>
      <c r="DM279" s="10">
        <v>0</v>
      </c>
      <c r="DN279" s="10">
        <v>0</v>
      </c>
      <c r="DO279" s="10">
        <v>0</v>
      </c>
      <c r="DP279" s="10">
        <v>0</v>
      </c>
      <c r="DQ279" s="10">
        <v>0</v>
      </c>
      <c r="DR279" s="10">
        <v>0</v>
      </c>
      <c r="DS279" s="10">
        <v>0</v>
      </c>
      <c r="DT279" s="10">
        <v>0</v>
      </c>
      <c r="DU279" s="10">
        <v>0</v>
      </c>
      <c r="DV279" s="10">
        <v>0</v>
      </c>
      <c r="DW279" s="10">
        <v>0</v>
      </c>
      <c r="DX279" s="10">
        <v>0</v>
      </c>
      <c r="DY279" s="11">
        <v>0</v>
      </c>
      <c r="DZ279">
        <v>0</v>
      </c>
      <c r="EA279">
        <v>0</v>
      </c>
      <c r="EB279">
        <v>0</v>
      </c>
    </row>
    <row r="280" spans="1:132" x14ac:dyDescent="0.2">
      <c r="A280" s="8" t="s">
        <v>1028</v>
      </c>
      <c r="B280" s="9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0</v>
      </c>
      <c r="BQ280" s="10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10">
        <v>0</v>
      </c>
      <c r="CE280" s="10">
        <v>0</v>
      </c>
      <c r="CF280" s="10">
        <v>0</v>
      </c>
      <c r="CG280" s="10">
        <v>0</v>
      </c>
      <c r="CH280" s="10">
        <v>0</v>
      </c>
      <c r="CI280" s="10">
        <v>0</v>
      </c>
      <c r="CJ280" s="10">
        <v>0</v>
      </c>
      <c r="CK280" s="10">
        <v>0</v>
      </c>
      <c r="CL280" s="10">
        <v>0</v>
      </c>
      <c r="CM280" s="10">
        <v>0</v>
      </c>
      <c r="CN280" s="10">
        <v>0</v>
      </c>
      <c r="CO280" s="10">
        <v>0</v>
      </c>
      <c r="CP280" s="10">
        <v>0</v>
      </c>
      <c r="CQ280" s="10">
        <v>0</v>
      </c>
      <c r="CR280" s="10">
        <v>0</v>
      </c>
      <c r="CS280" s="10">
        <v>0</v>
      </c>
      <c r="CT280" s="10">
        <v>0</v>
      </c>
      <c r="CU280" s="10">
        <v>0</v>
      </c>
      <c r="CV280" s="10">
        <v>0</v>
      </c>
      <c r="CW280" s="10">
        <v>0</v>
      </c>
      <c r="CX280" s="10">
        <v>0</v>
      </c>
      <c r="CY280" s="10">
        <v>0</v>
      </c>
      <c r="CZ280" s="10">
        <v>0</v>
      </c>
      <c r="DA280" s="10">
        <v>0</v>
      </c>
      <c r="DB280" s="10">
        <v>0</v>
      </c>
      <c r="DC280" s="10">
        <v>0</v>
      </c>
      <c r="DD280" s="10">
        <v>0</v>
      </c>
      <c r="DE280" s="10">
        <v>0</v>
      </c>
      <c r="DF280" s="10">
        <v>0</v>
      </c>
      <c r="DG280" s="10">
        <v>0</v>
      </c>
      <c r="DH280" s="10">
        <v>0</v>
      </c>
      <c r="DI280" s="10">
        <v>0</v>
      </c>
      <c r="DJ280" s="10">
        <v>0</v>
      </c>
      <c r="DK280" s="10">
        <v>0</v>
      </c>
      <c r="DL280" s="10">
        <v>0</v>
      </c>
      <c r="DM280" s="10">
        <v>0</v>
      </c>
      <c r="DN280" s="10">
        <v>0</v>
      </c>
      <c r="DO280" s="10">
        <v>0</v>
      </c>
      <c r="DP280" s="10">
        <v>0</v>
      </c>
      <c r="DQ280" s="10">
        <v>0</v>
      </c>
      <c r="DR280" s="10">
        <v>0</v>
      </c>
      <c r="DS280" s="10">
        <v>0</v>
      </c>
      <c r="DT280" s="10">
        <v>0</v>
      </c>
      <c r="DU280" s="10">
        <v>0</v>
      </c>
      <c r="DV280" s="10">
        <v>0</v>
      </c>
      <c r="DW280" s="10">
        <v>0</v>
      </c>
      <c r="DX280" s="10">
        <v>0</v>
      </c>
      <c r="DY280" s="11">
        <v>0</v>
      </c>
      <c r="DZ280">
        <v>0</v>
      </c>
      <c r="EA280">
        <v>0</v>
      </c>
      <c r="EB280">
        <v>0</v>
      </c>
    </row>
    <row r="281" spans="1:132" x14ac:dyDescent="0.2">
      <c r="A281" s="8" t="s">
        <v>1029</v>
      </c>
      <c r="B281" s="9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0">
        <v>0</v>
      </c>
      <c r="BR281" s="10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  <c r="BX281" s="10">
        <v>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10">
        <v>0</v>
      </c>
      <c r="CF281" s="10">
        <v>0</v>
      </c>
      <c r="CG281" s="10">
        <v>0</v>
      </c>
      <c r="CH281" s="10">
        <v>0</v>
      </c>
      <c r="CI281" s="10">
        <v>0</v>
      </c>
      <c r="CJ281" s="10">
        <v>0</v>
      </c>
      <c r="CK281" s="10">
        <v>0</v>
      </c>
      <c r="CL281" s="10">
        <v>0</v>
      </c>
      <c r="CM281" s="10">
        <v>0</v>
      </c>
      <c r="CN281" s="10">
        <v>0</v>
      </c>
      <c r="CO281" s="10">
        <v>0</v>
      </c>
      <c r="CP281" s="10">
        <v>0</v>
      </c>
      <c r="CQ281" s="10">
        <v>0</v>
      </c>
      <c r="CR281" s="10">
        <v>0</v>
      </c>
      <c r="CS281" s="10">
        <v>0</v>
      </c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>
        <v>0</v>
      </c>
      <c r="CZ281" s="10">
        <v>0</v>
      </c>
      <c r="DA281" s="10">
        <v>0</v>
      </c>
      <c r="DB281" s="10">
        <v>0</v>
      </c>
      <c r="DC281" s="10">
        <v>0</v>
      </c>
      <c r="DD281" s="10">
        <v>0</v>
      </c>
      <c r="DE281" s="10">
        <v>0</v>
      </c>
      <c r="DF281" s="10">
        <v>0</v>
      </c>
      <c r="DG281" s="10">
        <v>0</v>
      </c>
      <c r="DH281" s="10">
        <v>0</v>
      </c>
      <c r="DI281" s="10">
        <v>0</v>
      </c>
      <c r="DJ281" s="10">
        <v>0</v>
      </c>
      <c r="DK281" s="10">
        <v>0</v>
      </c>
      <c r="DL281" s="10">
        <v>0</v>
      </c>
      <c r="DM281" s="10">
        <v>0</v>
      </c>
      <c r="DN281" s="10">
        <v>0</v>
      </c>
      <c r="DO281" s="10">
        <v>0</v>
      </c>
      <c r="DP281" s="10">
        <v>0</v>
      </c>
      <c r="DQ281" s="10">
        <v>0</v>
      </c>
      <c r="DR281" s="10">
        <v>0</v>
      </c>
      <c r="DS281" s="10">
        <v>0</v>
      </c>
      <c r="DT281" s="10">
        <v>0</v>
      </c>
      <c r="DU281" s="10">
        <v>0</v>
      </c>
      <c r="DV281" s="10">
        <v>0</v>
      </c>
      <c r="DW281" s="10">
        <v>0</v>
      </c>
      <c r="DX281" s="10">
        <v>0</v>
      </c>
      <c r="DY281" s="11">
        <v>0</v>
      </c>
      <c r="DZ281">
        <v>0</v>
      </c>
      <c r="EA281">
        <v>0</v>
      </c>
      <c r="EB281">
        <v>0</v>
      </c>
    </row>
    <row r="282" spans="1:132" x14ac:dyDescent="0.2">
      <c r="A282" s="8" t="s">
        <v>1030</v>
      </c>
      <c r="B282" s="9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0</v>
      </c>
      <c r="BQ282" s="10">
        <v>0</v>
      </c>
      <c r="BR282" s="10">
        <v>0</v>
      </c>
      <c r="BS282" s="10">
        <v>0</v>
      </c>
      <c r="BT282" s="10">
        <v>0</v>
      </c>
      <c r="BU282" s="10">
        <v>0</v>
      </c>
      <c r="BV282" s="10">
        <v>0</v>
      </c>
      <c r="BW282" s="10">
        <v>0</v>
      </c>
      <c r="BX282" s="10">
        <v>0</v>
      </c>
      <c r="BY282" s="10">
        <v>0</v>
      </c>
      <c r="BZ282" s="10">
        <v>0</v>
      </c>
      <c r="CA282" s="10">
        <v>0</v>
      </c>
      <c r="CB282" s="10">
        <v>0</v>
      </c>
      <c r="CC282" s="10">
        <v>0</v>
      </c>
      <c r="CD282" s="10">
        <v>0</v>
      </c>
      <c r="CE282" s="10">
        <v>0</v>
      </c>
      <c r="CF282" s="10">
        <v>0</v>
      </c>
      <c r="CG282" s="10">
        <v>0</v>
      </c>
      <c r="CH282" s="10">
        <v>0</v>
      </c>
      <c r="CI282" s="10">
        <v>0</v>
      </c>
      <c r="CJ282" s="10">
        <v>0</v>
      </c>
      <c r="CK282" s="10">
        <v>0</v>
      </c>
      <c r="CL282" s="10">
        <v>0</v>
      </c>
      <c r="CM282" s="10">
        <v>0</v>
      </c>
      <c r="CN282" s="10">
        <v>0</v>
      </c>
      <c r="CO282" s="10">
        <v>0</v>
      </c>
      <c r="CP282" s="10">
        <v>0</v>
      </c>
      <c r="CQ282" s="10">
        <v>0</v>
      </c>
      <c r="CR282" s="10">
        <v>0</v>
      </c>
      <c r="CS282" s="10">
        <v>0</v>
      </c>
      <c r="CT282" s="10">
        <v>0</v>
      </c>
      <c r="CU282" s="10">
        <v>0</v>
      </c>
      <c r="CV282" s="10">
        <v>0</v>
      </c>
      <c r="CW282" s="10">
        <v>0</v>
      </c>
      <c r="CX282" s="10">
        <v>0</v>
      </c>
      <c r="CY282" s="10">
        <v>0</v>
      </c>
      <c r="CZ282" s="10">
        <v>0</v>
      </c>
      <c r="DA282" s="10">
        <v>0</v>
      </c>
      <c r="DB282" s="10">
        <v>0</v>
      </c>
      <c r="DC282" s="10">
        <v>0</v>
      </c>
      <c r="DD282" s="10">
        <v>0</v>
      </c>
      <c r="DE282" s="10">
        <v>0</v>
      </c>
      <c r="DF282" s="10">
        <v>0</v>
      </c>
      <c r="DG282" s="10">
        <v>0</v>
      </c>
      <c r="DH282" s="10">
        <v>0</v>
      </c>
      <c r="DI282" s="10">
        <v>0</v>
      </c>
      <c r="DJ282" s="10">
        <v>0</v>
      </c>
      <c r="DK282" s="10">
        <v>0</v>
      </c>
      <c r="DL282" s="10">
        <v>0</v>
      </c>
      <c r="DM282" s="10">
        <v>0</v>
      </c>
      <c r="DN282" s="10">
        <v>0</v>
      </c>
      <c r="DO282" s="10">
        <v>0</v>
      </c>
      <c r="DP282" s="10">
        <v>0</v>
      </c>
      <c r="DQ282" s="10">
        <v>0</v>
      </c>
      <c r="DR282" s="10">
        <v>0</v>
      </c>
      <c r="DS282" s="10">
        <v>0</v>
      </c>
      <c r="DT282" s="10">
        <v>0</v>
      </c>
      <c r="DU282" s="10">
        <v>0</v>
      </c>
      <c r="DV282" s="10">
        <v>0</v>
      </c>
      <c r="DW282" s="10">
        <v>0</v>
      </c>
      <c r="DX282" s="10">
        <v>0</v>
      </c>
      <c r="DY282" s="11">
        <v>0</v>
      </c>
      <c r="DZ282">
        <v>0</v>
      </c>
      <c r="EA282">
        <v>0</v>
      </c>
      <c r="EB282">
        <v>0</v>
      </c>
    </row>
    <row r="283" spans="1:132" x14ac:dyDescent="0.2">
      <c r="A283" s="8" t="s">
        <v>1031</v>
      </c>
      <c r="B283" s="9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  <c r="BN283" s="10">
        <v>0</v>
      </c>
      <c r="BO283" s="10">
        <v>0</v>
      </c>
      <c r="BP283" s="10">
        <v>0</v>
      </c>
      <c r="BQ283" s="10">
        <v>0</v>
      </c>
      <c r="BR283" s="10">
        <v>0</v>
      </c>
      <c r="BS283" s="10">
        <v>0</v>
      </c>
      <c r="BT283" s="10">
        <v>0</v>
      </c>
      <c r="BU283" s="10">
        <v>0</v>
      </c>
      <c r="BV283" s="10">
        <v>0</v>
      </c>
      <c r="BW283" s="10">
        <v>0</v>
      </c>
      <c r="BX283" s="10">
        <v>0</v>
      </c>
      <c r="BY283" s="10">
        <v>0</v>
      </c>
      <c r="BZ283" s="10">
        <v>0</v>
      </c>
      <c r="CA283" s="10">
        <v>0</v>
      </c>
      <c r="CB283" s="10">
        <v>0</v>
      </c>
      <c r="CC283" s="10">
        <v>0</v>
      </c>
      <c r="CD283" s="10">
        <v>0</v>
      </c>
      <c r="CE283" s="10">
        <v>0</v>
      </c>
      <c r="CF283" s="10">
        <v>0</v>
      </c>
      <c r="CG283" s="10">
        <v>0</v>
      </c>
      <c r="CH283" s="10">
        <v>0</v>
      </c>
      <c r="CI283" s="10">
        <v>0</v>
      </c>
      <c r="CJ283" s="10">
        <v>0</v>
      </c>
      <c r="CK283" s="10">
        <v>0</v>
      </c>
      <c r="CL283" s="10">
        <v>0</v>
      </c>
      <c r="CM283" s="10">
        <v>0</v>
      </c>
      <c r="CN283" s="10">
        <v>0</v>
      </c>
      <c r="CO283" s="10">
        <v>0</v>
      </c>
      <c r="CP283" s="10">
        <v>0</v>
      </c>
      <c r="CQ283" s="10">
        <v>0</v>
      </c>
      <c r="CR283" s="10">
        <v>0</v>
      </c>
      <c r="CS283" s="10">
        <v>0</v>
      </c>
      <c r="CT283" s="10">
        <v>0</v>
      </c>
      <c r="CU283" s="10">
        <v>0</v>
      </c>
      <c r="CV283" s="10">
        <v>0</v>
      </c>
      <c r="CW283" s="10">
        <v>0</v>
      </c>
      <c r="CX283" s="10">
        <v>0</v>
      </c>
      <c r="CY283" s="10">
        <v>0</v>
      </c>
      <c r="CZ283" s="10">
        <v>0</v>
      </c>
      <c r="DA283" s="10">
        <v>0</v>
      </c>
      <c r="DB283" s="10">
        <v>0</v>
      </c>
      <c r="DC283" s="10">
        <v>0</v>
      </c>
      <c r="DD283" s="10">
        <v>0</v>
      </c>
      <c r="DE283" s="10">
        <v>0</v>
      </c>
      <c r="DF283" s="10">
        <v>0</v>
      </c>
      <c r="DG283" s="10">
        <v>0</v>
      </c>
      <c r="DH283" s="10">
        <v>0</v>
      </c>
      <c r="DI283" s="10">
        <v>0</v>
      </c>
      <c r="DJ283" s="10">
        <v>0</v>
      </c>
      <c r="DK283" s="10">
        <v>0</v>
      </c>
      <c r="DL283" s="10">
        <v>0</v>
      </c>
      <c r="DM283" s="10">
        <v>0</v>
      </c>
      <c r="DN283" s="10">
        <v>0</v>
      </c>
      <c r="DO283" s="10">
        <v>0</v>
      </c>
      <c r="DP283" s="10">
        <v>0</v>
      </c>
      <c r="DQ283" s="10">
        <v>0</v>
      </c>
      <c r="DR283" s="10">
        <v>0</v>
      </c>
      <c r="DS283" s="10">
        <v>0</v>
      </c>
      <c r="DT283" s="10">
        <v>0</v>
      </c>
      <c r="DU283" s="10">
        <v>0</v>
      </c>
      <c r="DV283" s="10">
        <v>0</v>
      </c>
      <c r="DW283" s="10">
        <v>0</v>
      </c>
      <c r="DX283" s="10">
        <v>0</v>
      </c>
      <c r="DY283" s="11">
        <v>0</v>
      </c>
      <c r="DZ283">
        <v>0</v>
      </c>
      <c r="EA283">
        <v>0</v>
      </c>
      <c r="EB283">
        <v>0</v>
      </c>
    </row>
    <row r="284" spans="1:132" x14ac:dyDescent="0.2">
      <c r="A284" s="8" t="s">
        <v>1032</v>
      </c>
      <c r="B284" s="9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  <c r="BN284" s="1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10">
        <v>0</v>
      </c>
      <c r="CF284" s="10">
        <v>0</v>
      </c>
      <c r="CG284" s="10">
        <v>0</v>
      </c>
      <c r="CH284" s="10">
        <v>0</v>
      </c>
      <c r="CI284" s="10">
        <v>0</v>
      </c>
      <c r="CJ284" s="10">
        <v>0</v>
      </c>
      <c r="CK284" s="10">
        <v>0</v>
      </c>
      <c r="CL284" s="10">
        <v>0</v>
      </c>
      <c r="CM284" s="10">
        <v>0</v>
      </c>
      <c r="CN284" s="10">
        <v>0</v>
      </c>
      <c r="CO284" s="10">
        <v>0</v>
      </c>
      <c r="CP284" s="10">
        <v>0</v>
      </c>
      <c r="CQ284" s="10">
        <v>0</v>
      </c>
      <c r="CR284" s="10">
        <v>0</v>
      </c>
      <c r="CS284" s="10">
        <v>0</v>
      </c>
      <c r="CT284" s="10">
        <v>0</v>
      </c>
      <c r="CU284" s="10">
        <v>0</v>
      </c>
      <c r="CV284" s="10">
        <v>0</v>
      </c>
      <c r="CW284" s="10">
        <v>0</v>
      </c>
      <c r="CX284" s="10">
        <v>0</v>
      </c>
      <c r="CY284" s="10">
        <v>0</v>
      </c>
      <c r="CZ284" s="10">
        <v>0</v>
      </c>
      <c r="DA284" s="10">
        <v>0</v>
      </c>
      <c r="DB284" s="10">
        <v>0</v>
      </c>
      <c r="DC284" s="10">
        <v>0</v>
      </c>
      <c r="DD284" s="10">
        <v>0</v>
      </c>
      <c r="DE284" s="10">
        <v>0</v>
      </c>
      <c r="DF284" s="10">
        <v>0</v>
      </c>
      <c r="DG284" s="10">
        <v>0</v>
      </c>
      <c r="DH284" s="10">
        <v>0</v>
      </c>
      <c r="DI284" s="10">
        <v>0</v>
      </c>
      <c r="DJ284" s="10">
        <v>0</v>
      </c>
      <c r="DK284" s="10">
        <v>0</v>
      </c>
      <c r="DL284" s="10">
        <v>0</v>
      </c>
      <c r="DM284" s="10">
        <v>0</v>
      </c>
      <c r="DN284" s="10">
        <v>0</v>
      </c>
      <c r="DO284" s="10">
        <v>0</v>
      </c>
      <c r="DP284" s="10">
        <v>0</v>
      </c>
      <c r="DQ284" s="10">
        <v>0</v>
      </c>
      <c r="DR284" s="10">
        <v>0</v>
      </c>
      <c r="DS284" s="10">
        <v>0</v>
      </c>
      <c r="DT284" s="10">
        <v>0</v>
      </c>
      <c r="DU284" s="10">
        <v>0</v>
      </c>
      <c r="DV284" s="10">
        <v>0</v>
      </c>
      <c r="DW284" s="10">
        <v>0</v>
      </c>
      <c r="DX284" s="10">
        <v>0</v>
      </c>
      <c r="DY284" s="11">
        <v>0</v>
      </c>
      <c r="DZ284">
        <v>0</v>
      </c>
      <c r="EA284">
        <v>0</v>
      </c>
      <c r="EB284">
        <v>0</v>
      </c>
    </row>
    <row r="285" spans="1:132" x14ac:dyDescent="0.2">
      <c r="A285" s="8" t="s">
        <v>1033</v>
      </c>
      <c r="B285" s="9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  <c r="BN285" s="10">
        <v>0</v>
      </c>
      <c r="BO285" s="10">
        <v>0</v>
      </c>
      <c r="BP285" s="10">
        <v>0</v>
      </c>
      <c r="BQ285" s="10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0</v>
      </c>
      <c r="BW285" s="10">
        <v>0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10">
        <v>0</v>
      </c>
      <c r="CF285" s="10">
        <v>0</v>
      </c>
      <c r="CG285" s="10">
        <v>0</v>
      </c>
      <c r="CH285" s="10">
        <v>0</v>
      </c>
      <c r="CI285" s="10">
        <v>0</v>
      </c>
      <c r="CJ285" s="10">
        <v>0</v>
      </c>
      <c r="CK285" s="10">
        <v>0</v>
      </c>
      <c r="CL285" s="10">
        <v>0</v>
      </c>
      <c r="CM285" s="10">
        <v>0</v>
      </c>
      <c r="CN285" s="10">
        <v>0</v>
      </c>
      <c r="CO285" s="10">
        <v>0</v>
      </c>
      <c r="CP285" s="10">
        <v>0</v>
      </c>
      <c r="CQ285" s="10">
        <v>0</v>
      </c>
      <c r="CR285" s="10">
        <v>0</v>
      </c>
      <c r="CS285" s="10">
        <v>0</v>
      </c>
      <c r="CT285" s="10">
        <v>0</v>
      </c>
      <c r="CU285" s="10">
        <v>0</v>
      </c>
      <c r="CV285" s="10">
        <v>0</v>
      </c>
      <c r="CW285" s="10">
        <v>0</v>
      </c>
      <c r="CX285" s="10">
        <v>0</v>
      </c>
      <c r="CY285" s="10">
        <v>0</v>
      </c>
      <c r="CZ285" s="10">
        <v>0</v>
      </c>
      <c r="DA285" s="10">
        <v>0</v>
      </c>
      <c r="DB285" s="10">
        <v>0</v>
      </c>
      <c r="DC285" s="10">
        <v>0</v>
      </c>
      <c r="DD285" s="10">
        <v>0</v>
      </c>
      <c r="DE285" s="10">
        <v>0</v>
      </c>
      <c r="DF285" s="10">
        <v>0</v>
      </c>
      <c r="DG285" s="10">
        <v>0</v>
      </c>
      <c r="DH285" s="10">
        <v>0</v>
      </c>
      <c r="DI285" s="10">
        <v>0</v>
      </c>
      <c r="DJ285" s="10">
        <v>0</v>
      </c>
      <c r="DK285" s="10">
        <v>0</v>
      </c>
      <c r="DL285" s="10">
        <v>0</v>
      </c>
      <c r="DM285" s="10">
        <v>0</v>
      </c>
      <c r="DN285" s="10">
        <v>0</v>
      </c>
      <c r="DO285" s="10">
        <v>0</v>
      </c>
      <c r="DP285" s="10">
        <v>0</v>
      </c>
      <c r="DQ285" s="10">
        <v>0</v>
      </c>
      <c r="DR285" s="10">
        <v>0</v>
      </c>
      <c r="DS285" s="10">
        <v>0</v>
      </c>
      <c r="DT285" s="10">
        <v>0</v>
      </c>
      <c r="DU285" s="10">
        <v>0</v>
      </c>
      <c r="DV285" s="10">
        <v>0</v>
      </c>
      <c r="DW285" s="10">
        <v>0</v>
      </c>
      <c r="DX285" s="10">
        <v>0</v>
      </c>
      <c r="DY285" s="11">
        <v>0</v>
      </c>
      <c r="DZ285">
        <v>0</v>
      </c>
      <c r="EA285">
        <v>0</v>
      </c>
      <c r="EB285">
        <v>0</v>
      </c>
    </row>
    <row r="286" spans="1:132" x14ac:dyDescent="0.2">
      <c r="A286" s="8" t="s">
        <v>1034</v>
      </c>
      <c r="B286" s="9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  <c r="BN286" s="10">
        <v>0</v>
      </c>
      <c r="BO286" s="10">
        <v>0</v>
      </c>
      <c r="BP286" s="10">
        <v>0</v>
      </c>
      <c r="BQ286" s="10">
        <v>0</v>
      </c>
      <c r="BR286" s="10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10">
        <v>0</v>
      </c>
      <c r="CF286" s="10">
        <v>0</v>
      </c>
      <c r="CG286" s="10">
        <v>0</v>
      </c>
      <c r="CH286" s="10">
        <v>0</v>
      </c>
      <c r="CI286" s="10">
        <v>0</v>
      </c>
      <c r="CJ286" s="10">
        <v>0</v>
      </c>
      <c r="CK286" s="10">
        <v>0</v>
      </c>
      <c r="CL286" s="10">
        <v>0</v>
      </c>
      <c r="CM286" s="10">
        <v>0</v>
      </c>
      <c r="CN286" s="10">
        <v>0</v>
      </c>
      <c r="CO286" s="10">
        <v>0</v>
      </c>
      <c r="CP286" s="10">
        <v>0</v>
      </c>
      <c r="CQ286" s="10">
        <v>0</v>
      </c>
      <c r="CR286" s="10">
        <v>0</v>
      </c>
      <c r="CS286" s="10">
        <v>0</v>
      </c>
      <c r="CT286" s="10">
        <v>0</v>
      </c>
      <c r="CU286" s="10">
        <v>0</v>
      </c>
      <c r="CV286" s="10">
        <v>0</v>
      </c>
      <c r="CW286" s="10">
        <v>0</v>
      </c>
      <c r="CX286" s="10">
        <v>0</v>
      </c>
      <c r="CY286" s="10">
        <v>0</v>
      </c>
      <c r="CZ286" s="10">
        <v>0</v>
      </c>
      <c r="DA286" s="10">
        <v>0</v>
      </c>
      <c r="DB286" s="10">
        <v>0</v>
      </c>
      <c r="DC286" s="10">
        <v>0</v>
      </c>
      <c r="DD286" s="10">
        <v>0</v>
      </c>
      <c r="DE286" s="10">
        <v>0</v>
      </c>
      <c r="DF286" s="10">
        <v>0</v>
      </c>
      <c r="DG286" s="10">
        <v>0</v>
      </c>
      <c r="DH286" s="10">
        <v>0</v>
      </c>
      <c r="DI286" s="10">
        <v>0</v>
      </c>
      <c r="DJ286" s="10">
        <v>0</v>
      </c>
      <c r="DK286" s="10">
        <v>0</v>
      </c>
      <c r="DL286" s="10">
        <v>0</v>
      </c>
      <c r="DM286" s="10">
        <v>0</v>
      </c>
      <c r="DN286" s="10">
        <v>0</v>
      </c>
      <c r="DO286" s="10">
        <v>0</v>
      </c>
      <c r="DP286" s="10">
        <v>0</v>
      </c>
      <c r="DQ286" s="10">
        <v>0</v>
      </c>
      <c r="DR286" s="10">
        <v>0</v>
      </c>
      <c r="DS286" s="10">
        <v>0</v>
      </c>
      <c r="DT286" s="10">
        <v>0</v>
      </c>
      <c r="DU286" s="10">
        <v>0</v>
      </c>
      <c r="DV286" s="10">
        <v>0</v>
      </c>
      <c r="DW286" s="10">
        <v>0</v>
      </c>
      <c r="DX286" s="10">
        <v>0</v>
      </c>
      <c r="DY286" s="11">
        <v>0</v>
      </c>
      <c r="DZ286">
        <v>0</v>
      </c>
      <c r="EA286">
        <v>0</v>
      </c>
      <c r="EB286">
        <v>0</v>
      </c>
    </row>
    <row r="287" spans="1:132" x14ac:dyDescent="0.2">
      <c r="A287" s="8" t="s">
        <v>1035</v>
      </c>
      <c r="B287" s="9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  <c r="BN287" s="10">
        <v>0</v>
      </c>
      <c r="BO287" s="10">
        <v>0</v>
      </c>
      <c r="BP287" s="10">
        <v>0</v>
      </c>
      <c r="BQ287" s="10">
        <v>0</v>
      </c>
      <c r="BR287" s="10">
        <v>0</v>
      </c>
      <c r="BS287" s="10">
        <v>0</v>
      </c>
      <c r="BT287" s="10">
        <v>0</v>
      </c>
      <c r="BU287" s="10">
        <v>0</v>
      </c>
      <c r="BV287" s="10">
        <v>0</v>
      </c>
      <c r="BW287" s="10">
        <v>0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10">
        <v>0</v>
      </c>
      <c r="CF287" s="10">
        <v>0</v>
      </c>
      <c r="CG287" s="10">
        <v>0</v>
      </c>
      <c r="CH287" s="10">
        <v>0</v>
      </c>
      <c r="CI287" s="10">
        <v>0</v>
      </c>
      <c r="CJ287" s="10">
        <v>0</v>
      </c>
      <c r="CK287" s="10">
        <v>0</v>
      </c>
      <c r="CL287" s="10">
        <v>0</v>
      </c>
      <c r="CM287" s="10">
        <v>0</v>
      </c>
      <c r="CN287" s="10">
        <v>0</v>
      </c>
      <c r="CO287" s="10">
        <v>0</v>
      </c>
      <c r="CP287" s="10">
        <v>0</v>
      </c>
      <c r="CQ287" s="10">
        <v>0</v>
      </c>
      <c r="CR287" s="10">
        <v>0</v>
      </c>
      <c r="CS287" s="10">
        <v>0</v>
      </c>
      <c r="CT287" s="10">
        <v>0</v>
      </c>
      <c r="CU287" s="10">
        <v>0</v>
      </c>
      <c r="CV287" s="10">
        <v>0</v>
      </c>
      <c r="CW287" s="10">
        <v>0</v>
      </c>
      <c r="CX287" s="10">
        <v>0</v>
      </c>
      <c r="CY287" s="10">
        <v>0</v>
      </c>
      <c r="CZ287" s="10">
        <v>0</v>
      </c>
      <c r="DA287" s="10">
        <v>0</v>
      </c>
      <c r="DB287" s="10">
        <v>0</v>
      </c>
      <c r="DC287" s="10">
        <v>0</v>
      </c>
      <c r="DD287" s="10">
        <v>0</v>
      </c>
      <c r="DE287" s="10">
        <v>0</v>
      </c>
      <c r="DF287" s="10">
        <v>0</v>
      </c>
      <c r="DG287" s="10">
        <v>0</v>
      </c>
      <c r="DH287" s="10">
        <v>0</v>
      </c>
      <c r="DI287" s="10">
        <v>0</v>
      </c>
      <c r="DJ287" s="10">
        <v>0</v>
      </c>
      <c r="DK287" s="10">
        <v>0</v>
      </c>
      <c r="DL287" s="10">
        <v>0</v>
      </c>
      <c r="DM287" s="10">
        <v>0</v>
      </c>
      <c r="DN287" s="10">
        <v>0</v>
      </c>
      <c r="DO287" s="10">
        <v>0</v>
      </c>
      <c r="DP287" s="10">
        <v>0</v>
      </c>
      <c r="DQ287" s="10">
        <v>0</v>
      </c>
      <c r="DR287" s="10">
        <v>0</v>
      </c>
      <c r="DS287" s="10">
        <v>0</v>
      </c>
      <c r="DT287" s="10">
        <v>0</v>
      </c>
      <c r="DU287" s="10">
        <v>0</v>
      </c>
      <c r="DV287" s="10">
        <v>0</v>
      </c>
      <c r="DW287" s="10">
        <v>0</v>
      </c>
      <c r="DX287" s="10">
        <v>0</v>
      </c>
      <c r="DY287" s="11">
        <v>0</v>
      </c>
      <c r="DZ287">
        <v>0</v>
      </c>
      <c r="EA287">
        <v>0</v>
      </c>
      <c r="EB287">
        <v>0</v>
      </c>
    </row>
    <row r="288" spans="1:132" x14ac:dyDescent="0.2">
      <c r="A288" s="8" t="s">
        <v>1036</v>
      </c>
      <c r="B288" s="9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0">
        <v>0</v>
      </c>
      <c r="BJ288" s="10">
        <v>0</v>
      </c>
      <c r="BK288" s="10">
        <v>0</v>
      </c>
      <c r="BL288" s="10">
        <v>0</v>
      </c>
      <c r="BM288" s="10">
        <v>0</v>
      </c>
      <c r="BN288" s="10">
        <v>0</v>
      </c>
      <c r="BO288" s="10">
        <v>0</v>
      </c>
      <c r="BP288" s="10">
        <v>0</v>
      </c>
      <c r="BQ288" s="10">
        <v>0</v>
      </c>
      <c r="BR288" s="10">
        <v>0</v>
      </c>
      <c r="BS288" s="10">
        <v>0</v>
      </c>
      <c r="BT288" s="10">
        <v>0</v>
      </c>
      <c r="BU288" s="10">
        <v>0</v>
      </c>
      <c r="BV288" s="10">
        <v>0</v>
      </c>
      <c r="BW288" s="10">
        <v>0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10">
        <v>0</v>
      </c>
      <c r="CF288" s="10">
        <v>0</v>
      </c>
      <c r="CG288" s="10">
        <v>0</v>
      </c>
      <c r="CH288" s="10">
        <v>0</v>
      </c>
      <c r="CI288" s="10">
        <v>0</v>
      </c>
      <c r="CJ288" s="10">
        <v>0</v>
      </c>
      <c r="CK288" s="10">
        <v>0</v>
      </c>
      <c r="CL288" s="10">
        <v>0</v>
      </c>
      <c r="CM288" s="10">
        <v>0</v>
      </c>
      <c r="CN288" s="10">
        <v>0</v>
      </c>
      <c r="CO288" s="10">
        <v>0</v>
      </c>
      <c r="CP288" s="10">
        <v>0</v>
      </c>
      <c r="CQ288" s="10">
        <v>0</v>
      </c>
      <c r="CR288" s="10">
        <v>0</v>
      </c>
      <c r="CS288" s="10">
        <v>0</v>
      </c>
      <c r="CT288" s="10">
        <v>0</v>
      </c>
      <c r="CU288" s="10">
        <v>0</v>
      </c>
      <c r="CV288" s="10">
        <v>0</v>
      </c>
      <c r="CW288" s="10">
        <v>0</v>
      </c>
      <c r="CX288" s="10">
        <v>0</v>
      </c>
      <c r="CY288" s="10">
        <v>0</v>
      </c>
      <c r="CZ288" s="10">
        <v>0</v>
      </c>
      <c r="DA288" s="10">
        <v>0</v>
      </c>
      <c r="DB288" s="10">
        <v>0</v>
      </c>
      <c r="DC288" s="10">
        <v>0</v>
      </c>
      <c r="DD288" s="10">
        <v>0</v>
      </c>
      <c r="DE288" s="10">
        <v>0</v>
      </c>
      <c r="DF288" s="10">
        <v>0</v>
      </c>
      <c r="DG288" s="10">
        <v>0</v>
      </c>
      <c r="DH288" s="10">
        <v>0</v>
      </c>
      <c r="DI288" s="10">
        <v>0</v>
      </c>
      <c r="DJ288" s="10">
        <v>0</v>
      </c>
      <c r="DK288" s="10">
        <v>0</v>
      </c>
      <c r="DL288" s="10">
        <v>0</v>
      </c>
      <c r="DM288" s="10">
        <v>0</v>
      </c>
      <c r="DN288" s="10">
        <v>0</v>
      </c>
      <c r="DO288" s="10">
        <v>0</v>
      </c>
      <c r="DP288" s="10">
        <v>0</v>
      </c>
      <c r="DQ288" s="10">
        <v>0</v>
      </c>
      <c r="DR288" s="10">
        <v>0</v>
      </c>
      <c r="DS288" s="10">
        <v>0</v>
      </c>
      <c r="DT288" s="10">
        <v>0</v>
      </c>
      <c r="DU288" s="10">
        <v>0</v>
      </c>
      <c r="DV288" s="10">
        <v>0</v>
      </c>
      <c r="DW288" s="10">
        <v>0</v>
      </c>
      <c r="DX288" s="10">
        <v>0</v>
      </c>
      <c r="DY288" s="11">
        <v>0</v>
      </c>
      <c r="DZ288">
        <v>0</v>
      </c>
      <c r="EA288">
        <v>0</v>
      </c>
      <c r="EB288">
        <v>0</v>
      </c>
    </row>
    <row r="289" spans="1:132" x14ac:dyDescent="0.2">
      <c r="A289" s="8" t="s">
        <v>1037</v>
      </c>
      <c r="B289" s="9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0">
        <v>0</v>
      </c>
      <c r="BN289" s="10">
        <v>0</v>
      </c>
      <c r="BO289" s="10">
        <v>0</v>
      </c>
      <c r="BP289" s="10">
        <v>0</v>
      </c>
      <c r="BQ289" s="10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10">
        <v>0</v>
      </c>
      <c r="CF289" s="10">
        <v>0</v>
      </c>
      <c r="CG289" s="10">
        <v>0</v>
      </c>
      <c r="CH289" s="10">
        <v>0</v>
      </c>
      <c r="CI289" s="10">
        <v>0</v>
      </c>
      <c r="CJ289" s="10">
        <v>0</v>
      </c>
      <c r="CK289" s="10">
        <v>0</v>
      </c>
      <c r="CL289" s="10">
        <v>0</v>
      </c>
      <c r="CM289" s="10">
        <v>0</v>
      </c>
      <c r="CN289" s="10">
        <v>0</v>
      </c>
      <c r="CO289" s="10">
        <v>0</v>
      </c>
      <c r="CP289" s="10">
        <v>0</v>
      </c>
      <c r="CQ289" s="10">
        <v>0</v>
      </c>
      <c r="CR289" s="10">
        <v>0</v>
      </c>
      <c r="CS289" s="10">
        <v>0</v>
      </c>
      <c r="CT289" s="10">
        <v>0</v>
      </c>
      <c r="CU289" s="10">
        <v>0</v>
      </c>
      <c r="CV289" s="10">
        <v>0</v>
      </c>
      <c r="CW289" s="10">
        <v>0</v>
      </c>
      <c r="CX289" s="10">
        <v>0</v>
      </c>
      <c r="CY289" s="10">
        <v>0</v>
      </c>
      <c r="CZ289" s="10">
        <v>0</v>
      </c>
      <c r="DA289" s="10">
        <v>0</v>
      </c>
      <c r="DB289" s="10">
        <v>0</v>
      </c>
      <c r="DC289" s="10">
        <v>0</v>
      </c>
      <c r="DD289" s="10">
        <v>0</v>
      </c>
      <c r="DE289" s="10">
        <v>0</v>
      </c>
      <c r="DF289" s="10">
        <v>0</v>
      </c>
      <c r="DG289" s="10">
        <v>0</v>
      </c>
      <c r="DH289" s="10">
        <v>0</v>
      </c>
      <c r="DI289" s="10">
        <v>0</v>
      </c>
      <c r="DJ289" s="10">
        <v>0</v>
      </c>
      <c r="DK289" s="10">
        <v>0</v>
      </c>
      <c r="DL289" s="10">
        <v>0</v>
      </c>
      <c r="DM289" s="10">
        <v>0</v>
      </c>
      <c r="DN289" s="10">
        <v>0</v>
      </c>
      <c r="DO289" s="10">
        <v>0</v>
      </c>
      <c r="DP289" s="10">
        <v>0</v>
      </c>
      <c r="DQ289" s="10">
        <v>0</v>
      </c>
      <c r="DR289" s="10">
        <v>0</v>
      </c>
      <c r="DS289" s="10">
        <v>0</v>
      </c>
      <c r="DT289" s="10">
        <v>0</v>
      </c>
      <c r="DU289" s="10">
        <v>0</v>
      </c>
      <c r="DV289" s="10">
        <v>0</v>
      </c>
      <c r="DW289" s="10">
        <v>0</v>
      </c>
      <c r="DX289" s="10">
        <v>0</v>
      </c>
      <c r="DY289" s="11">
        <v>0</v>
      </c>
      <c r="DZ289">
        <v>0</v>
      </c>
      <c r="EA289">
        <v>0</v>
      </c>
      <c r="EB289">
        <v>0</v>
      </c>
    </row>
    <row r="290" spans="1:132" x14ac:dyDescent="0.2">
      <c r="A290" s="8" t="s">
        <v>1038</v>
      </c>
      <c r="B290" s="9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0">
        <v>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10">
        <v>0</v>
      </c>
      <c r="CF290" s="10">
        <v>0</v>
      </c>
      <c r="CG290" s="10">
        <v>0</v>
      </c>
      <c r="CH290" s="10">
        <v>0</v>
      </c>
      <c r="CI290" s="10">
        <v>0</v>
      </c>
      <c r="CJ290" s="10">
        <v>0</v>
      </c>
      <c r="CK290" s="10">
        <v>0</v>
      </c>
      <c r="CL290" s="10">
        <v>0</v>
      </c>
      <c r="CM290" s="10">
        <v>0</v>
      </c>
      <c r="CN290" s="10">
        <v>0</v>
      </c>
      <c r="CO290" s="10">
        <v>0</v>
      </c>
      <c r="CP290" s="10">
        <v>0</v>
      </c>
      <c r="CQ290" s="10">
        <v>0</v>
      </c>
      <c r="CR290" s="10">
        <v>0</v>
      </c>
      <c r="CS290" s="10">
        <v>0</v>
      </c>
      <c r="CT290" s="10">
        <v>0</v>
      </c>
      <c r="CU290" s="10">
        <v>0</v>
      </c>
      <c r="CV290" s="10">
        <v>0</v>
      </c>
      <c r="CW290" s="10">
        <v>0</v>
      </c>
      <c r="CX290" s="10">
        <v>0</v>
      </c>
      <c r="CY290" s="10">
        <v>0</v>
      </c>
      <c r="CZ290" s="10">
        <v>0</v>
      </c>
      <c r="DA290" s="10">
        <v>0</v>
      </c>
      <c r="DB290" s="10">
        <v>0</v>
      </c>
      <c r="DC290" s="10">
        <v>0</v>
      </c>
      <c r="DD290" s="10">
        <v>0</v>
      </c>
      <c r="DE290" s="10">
        <v>0</v>
      </c>
      <c r="DF290" s="10">
        <v>0</v>
      </c>
      <c r="DG290" s="10">
        <v>0</v>
      </c>
      <c r="DH290" s="10">
        <v>0</v>
      </c>
      <c r="DI290" s="10">
        <v>0</v>
      </c>
      <c r="DJ290" s="10">
        <v>0</v>
      </c>
      <c r="DK290" s="10">
        <v>0</v>
      </c>
      <c r="DL290" s="10">
        <v>0</v>
      </c>
      <c r="DM290" s="10">
        <v>0</v>
      </c>
      <c r="DN290" s="10">
        <v>0</v>
      </c>
      <c r="DO290" s="10">
        <v>0</v>
      </c>
      <c r="DP290" s="10">
        <v>0</v>
      </c>
      <c r="DQ290" s="10">
        <v>0</v>
      </c>
      <c r="DR290" s="10">
        <v>0</v>
      </c>
      <c r="DS290" s="10">
        <v>0</v>
      </c>
      <c r="DT290" s="10">
        <v>0</v>
      </c>
      <c r="DU290" s="10">
        <v>0</v>
      </c>
      <c r="DV290" s="10">
        <v>0</v>
      </c>
      <c r="DW290" s="10">
        <v>0</v>
      </c>
      <c r="DX290" s="10">
        <v>0</v>
      </c>
      <c r="DY290" s="11">
        <v>0</v>
      </c>
      <c r="DZ290">
        <v>0</v>
      </c>
      <c r="EA290">
        <v>0</v>
      </c>
      <c r="EB290">
        <v>0</v>
      </c>
    </row>
    <row r="291" spans="1:132" x14ac:dyDescent="0.2">
      <c r="A291" s="8" t="s">
        <v>1039</v>
      </c>
      <c r="B291" s="9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</v>
      </c>
      <c r="BK291" s="10">
        <v>0</v>
      </c>
      <c r="BL291" s="10">
        <v>0</v>
      </c>
      <c r="BM291" s="10">
        <v>0</v>
      </c>
      <c r="BN291" s="10">
        <v>0</v>
      </c>
      <c r="BO291" s="10">
        <v>0</v>
      </c>
      <c r="BP291" s="10">
        <v>0</v>
      </c>
      <c r="BQ291" s="10">
        <v>0</v>
      </c>
      <c r="BR291" s="10">
        <v>0</v>
      </c>
      <c r="BS291" s="10">
        <v>0</v>
      </c>
      <c r="BT291" s="10">
        <v>0</v>
      </c>
      <c r="BU291" s="10">
        <v>0</v>
      </c>
      <c r="BV291" s="10">
        <v>0</v>
      </c>
      <c r="BW291" s="10">
        <v>0</v>
      </c>
      <c r="BX291" s="10">
        <v>0</v>
      </c>
      <c r="BY291" s="10">
        <v>0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10">
        <v>0</v>
      </c>
      <c r="CF291" s="10">
        <v>0</v>
      </c>
      <c r="CG291" s="10">
        <v>0</v>
      </c>
      <c r="CH291" s="10">
        <v>0</v>
      </c>
      <c r="CI291" s="10">
        <v>0</v>
      </c>
      <c r="CJ291" s="10">
        <v>0</v>
      </c>
      <c r="CK291" s="10">
        <v>0</v>
      </c>
      <c r="CL291" s="10">
        <v>0</v>
      </c>
      <c r="CM291" s="10">
        <v>0</v>
      </c>
      <c r="CN291" s="10">
        <v>0</v>
      </c>
      <c r="CO291" s="10">
        <v>0</v>
      </c>
      <c r="CP291" s="10">
        <v>0</v>
      </c>
      <c r="CQ291" s="10">
        <v>0</v>
      </c>
      <c r="CR291" s="10">
        <v>0</v>
      </c>
      <c r="CS291" s="10">
        <v>0</v>
      </c>
      <c r="CT291" s="10">
        <v>0</v>
      </c>
      <c r="CU291" s="10">
        <v>0</v>
      </c>
      <c r="CV291" s="10">
        <v>0</v>
      </c>
      <c r="CW291" s="10">
        <v>0</v>
      </c>
      <c r="CX291" s="10">
        <v>0</v>
      </c>
      <c r="CY291" s="10">
        <v>0</v>
      </c>
      <c r="CZ291" s="10">
        <v>0</v>
      </c>
      <c r="DA291" s="10">
        <v>0</v>
      </c>
      <c r="DB291" s="10">
        <v>0</v>
      </c>
      <c r="DC291" s="10">
        <v>0</v>
      </c>
      <c r="DD291" s="10">
        <v>0</v>
      </c>
      <c r="DE291" s="10">
        <v>0</v>
      </c>
      <c r="DF291" s="10">
        <v>0</v>
      </c>
      <c r="DG291" s="10">
        <v>0</v>
      </c>
      <c r="DH291" s="10">
        <v>0</v>
      </c>
      <c r="DI291" s="10">
        <v>0</v>
      </c>
      <c r="DJ291" s="10">
        <v>0</v>
      </c>
      <c r="DK291" s="10">
        <v>0</v>
      </c>
      <c r="DL291" s="10">
        <v>0</v>
      </c>
      <c r="DM291" s="10">
        <v>0</v>
      </c>
      <c r="DN291" s="10">
        <v>0</v>
      </c>
      <c r="DO291" s="10">
        <v>0</v>
      </c>
      <c r="DP291" s="10">
        <v>0</v>
      </c>
      <c r="DQ291" s="10">
        <v>0</v>
      </c>
      <c r="DR291" s="10">
        <v>0</v>
      </c>
      <c r="DS291" s="10">
        <v>0</v>
      </c>
      <c r="DT291" s="10">
        <v>0</v>
      </c>
      <c r="DU291" s="10">
        <v>0</v>
      </c>
      <c r="DV291" s="10">
        <v>0</v>
      </c>
      <c r="DW291" s="10">
        <v>0</v>
      </c>
      <c r="DX291" s="10">
        <v>0</v>
      </c>
      <c r="DY291" s="11">
        <v>0</v>
      </c>
      <c r="DZ291">
        <v>0</v>
      </c>
      <c r="EA291">
        <v>0</v>
      </c>
      <c r="EB291">
        <v>0</v>
      </c>
    </row>
    <row r="292" spans="1:132" x14ac:dyDescent="0.2">
      <c r="A292" s="8" t="s">
        <v>1040</v>
      </c>
      <c r="B292" s="9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0">
        <v>0</v>
      </c>
      <c r="BJ292" s="10">
        <v>0</v>
      </c>
      <c r="BK292" s="10">
        <v>0</v>
      </c>
      <c r="BL292" s="10">
        <v>0</v>
      </c>
      <c r="BM292" s="10">
        <v>0</v>
      </c>
      <c r="BN292" s="10">
        <v>0</v>
      </c>
      <c r="BO292" s="10">
        <v>0</v>
      </c>
      <c r="BP292" s="10">
        <v>0</v>
      </c>
      <c r="BQ292" s="10">
        <v>0</v>
      </c>
      <c r="BR292" s="10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10">
        <v>0</v>
      </c>
      <c r="CF292" s="10">
        <v>0</v>
      </c>
      <c r="CG292" s="10">
        <v>0</v>
      </c>
      <c r="CH292" s="10">
        <v>0</v>
      </c>
      <c r="CI292" s="10">
        <v>0</v>
      </c>
      <c r="CJ292" s="10">
        <v>0</v>
      </c>
      <c r="CK292" s="10">
        <v>0</v>
      </c>
      <c r="CL292" s="10">
        <v>0</v>
      </c>
      <c r="CM292" s="10">
        <v>0</v>
      </c>
      <c r="CN292" s="10">
        <v>0</v>
      </c>
      <c r="CO292" s="10">
        <v>0</v>
      </c>
      <c r="CP292" s="10">
        <v>0</v>
      </c>
      <c r="CQ292" s="10">
        <v>0</v>
      </c>
      <c r="CR292" s="10">
        <v>0</v>
      </c>
      <c r="CS292" s="10">
        <v>0</v>
      </c>
      <c r="CT292" s="10">
        <v>0</v>
      </c>
      <c r="CU292" s="10">
        <v>0</v>
      </c>
      <c r="CV292" s="10">
        <v>0</v>
      </c>
      <c r="CW292" s="10">
        <v>0</v>
      </c>
      <c r="CX292" s="10">
        <v>0</v>
      </c>
      <c r="CY292" s="10">
        <v>0</v>
      </c>
      <c r="CZ292" s="10">
        <v>0</v>
      </c>
      <c r="DA292" s="10">
        <v>0</v>
      </c>
      <c r="DB292" s="10">
        <v>0</v>
      </c>
      <c r="DC292" s="10">
        <v>0</v>
      </c>
      <c r="DD292" s="10">
        <v>0</v>
      </c>
      <c r="DE292" s="10">
        <v>0</v>
      </c>
      <c r="DF292" s="10">
        <v>0</v>
      </c>
      <c r="DG292" s="10">
        <v>0</v>
      </c>
      <c r="DH292" s="10">
        <v>0</v>
      </c>
      <c r="DI292" s="10">
        <v>0</v>
      </c>
      <c r="DJ292" s="10">
        <v>0</v>
      </c>
      <c r="DK292" s="10">
        <v>0</v>
      </c>
      <c r="DL292" s="10">
        <v>0</v>
      </c>
      <c r="DM292" s="10">
        <v>0</v>
      </c>
      <c r="DN292" s="10">
        <v>0</v>
      </c>
      <c r="DO292" s="10">
        <v>0</v>
      </c>
      <c r="DP292" s="10">
        <v>0</v>
      </c>
      <c r="DQ292" s="10">
        <v>0</v>
      </c>
      <c r="DR292" s="10">
        <v>0</v>
      </c>
      <c r="DS292" s="10">
        <v>0</v>
      </c>
      <c r="DT292" s="10">
        <v>0</v>
      </c>
      <c r="DU292" s="10">
        <v>0</v>
      </c>
      <c r="DV292" s="10">
        <v>0</v>
      </c>
      <c r="DW292" s="10">
        <v>0</v>
      </c>
      <c r="DX292" s="10">
        <v>0</v>
      </c>
      <c r="DY292" s="11">
        <v>0</v>
      </c>
      <c r="DZ292">
        <v>0</v>
      </c>
      <c r="EA292">
        <v>0</v>
      </c>
      <c r="EB292">
        <v>0</v>
      </c>
    </row>
    <row r="293" spans="1:132" x14ac:dyDescent="0.2">
      <c r="A293" s="8" t="s">
        <v>1041</v>
      </c>
      <c r="B293" s="9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0">
        <v>0</v>
      </c>
      <c r="BN293" s="10">
        <v>0</v>
      </c>
      <c r="BO293" s="10">
        <v>0</v>
      </c>
      <c r="BP293" s="10">
        <v>0</v>
      </c>
      <c r="BQ293" s="10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0</v>
      </c>
      <c r="BW293" s="10">
        <v>0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10">
        <v>0</v>
      </c>
      <c r="CF293" s="10">
        <v>0</v>
      </c>
      <c r="CG293" s="10">
        <v>0</v>
      </c>
      <c r="CH293" s="10">
        <v>0</v>
      </c>
      <c r="CI293" s="10">
        <v>0</v>
      </c>
      <c r="CJ293" s="10">
        <v>0</v>
      </c>
      <c r="CK293" s="10">
        <v>0</v>
      </c>
      <c r="CL293" s="10">
        <v>0</v>
      </c>
      <c r="CM293" s="10">
        <v>0</v>
      </c>
      <c r="CN293" s="10">
        <v>0</v>
      </c>
      <c r="CO293" s="10">
        <v>0</v>
      </c>
      <c r="CP293" s="10">
        <v>0</v>
      </c>
      <c r="CQ293" s="10">
        <v>0</v>
      </c>
      <c r="CR293" s="10">
        <v>0</v>
      </c>
      <c r="CS293" s="10">
        <v>0</v>
      </c>
      <c r="CT293" s="10">
        <v>0</v>
      </c>
      <c r="CU293" s="10">
        <v>0</v>
      </c>
      <c r="CV293" s="10">
        <v>0</v>
      </c>
      <c r="CW293" s="10">
        <v>0</v>
      </c>
      <c r="CX293" s="10">
        <v>0</v>
      </c>
      <c r="CY293" s="10">
        <v>0</v>
      </c>
      <c r="CZ293" s="10">
        <v>0</v>
      </c>
      <c r="DA293" s="10">
        <v>0</v>
      </c>
      <c r="DB293" s="10">
        <v>0</v>
      </c>
      <c r="DC293" s="10">
        <v>0</v>
      </c>
      <c r="DD293" s="10">
        <v>0</v>
      </c>
      <c r="DE293" s="10">
        <v>0</v>
      </c>
      <c r="DF293" s="10">
        <v>0</v>
      </c>
      <c r="DG293" s="10">
        <v>0</v>
      </c>
      <c r="DH293" s="10">
        <v>0</v>
      </c>
      <c r="DI293" s="10">
        <v>0</v>
      </c>
      <c r="DJ293" s="10">
        <v>0</v>
      </c>
      <c r="DK293" s="10">
        <v>0</v>
      </c>
      <c r="DL293" s="10">
        <v>0</v>
      </c>
      <c r="DM293" s="10">
        <v>0</v>
      </c>
      <c r="DN293" s="10">
        <v>0</v>
      </c>
      <c r="DO293" s="10">
        <v>0</v>
      </c>
      <c r="DP293" s="10">
        <v>0</v>
      </c>
      <c r="DQ293" s="10">
        <v>0</v>
      </c>
      <c r="DR293" s="10">
        <v>0</v>
      </c>
      <c r="DS293" s="10">
        <v>0</v>
      </c>
      <c r="DT293" s="10">
        <v>0</v>
      </c>
      <c r="DU293" s="10">
        <v>0</v>
      </c>
      <c r="DV293" s="10">
        <v>0</v>
      </c>
      <c r="DW293" s="10">
        <v>0</v>
      </c>
      <c r="DX293" s="10">
        <v>0</v>
      </c>
      <c r="DY293" s="11">
        <v>0</v>
      </c>
      <c r="DZ293">
        <v>0</v>
      </c>
      <c r="EA293">
        <v>0</v>
      </c>
      <c r="EB293">
        <v>0</v>
      </c>
    </row>
    <row r="294" spans="1:132" x14ac:dyDescent="0.2">
      <c r="A294" s="8" t="s">
        <v>1042</v>
      </c>
      <c r="B294" s="9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0</v>
      </c>
      <c r="BN294" s="10">
        <v>0</v>
      </c>
      <c r="BO294" s="10">
        <v>0</v>
      </c>
      <c r="BP294" s="10">
        <v>0</v>
      </c>
      <c r="BQ294" s="10">
        <v>0</v>
      </c>
      <c r="BR294" s="10">
        <v>0</v>
      </c>
      <c r="BS294" s="10">
        <v>0</v>
      </c>
      <c r="BT294" s="10">
        <v>0</v>
      </c>
      <c r="BU294" s="10">
        <v>0</v>
      </c>
      <c r="BV294" s="10">
        <v>0</v>
      </c>
      <c r="BW294" s="10">
        <v>0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10">
        <v>0</v>
      </c>
      <c r="CF294" s="10">
        <v>0</v>
      </c>
      <c r="CG294" s="10">
        <v>0</v>
      </c>
      <c r="CH294" s="10">
        <v>0</v>
      </c>
      <c r="CI294" s="10">
        <v>0</v>
      </c>
      <c r="CJ294" s="10">
        <v>0</v>
      </c>
      <c r="CK294" s="10">
        <v>0</v>
      </c>
      <c r="CL294" s="10">
        <v>0</v>
      </c>
      <c r="CM294" s="10">
        <v>0</v>
      </c>
      <c r="CN294" s="10">
        <v>0</v>
      </c>
      <c r="CO294" s="10">
        <v>0</v>
      </c>
      <c r="CP294" s="10">
        <v>0</v>
      </c>
      <c r="CQ294" s="10">
        <v>0</v>
      </c>
      <c r="CR294" s="10">
        <v>0</v>
      </c>
      <c r="CS294" s="10">
        <v>0</v>
      </c>
      <c r="CT294" s="10">
        <v>0</v>
      </c>
      <c r="CU294" s="10">
        <v>0</v>
      </c>
      <c r="CV294" s="10">
        <v>0</v>
      </c>
      <c r="CW294" s="10">
        <v>0</v>
      </c>
      <c r="CX294" s="10">
        <v>0</v>
      </c>
      <c r="CY294" s="10">
        <v>0</v>
      </c>
      <c r="CZ294" s="10">
        <v>0</v>
      </c>
      <c r="DA294" s="10">
        <v>0</v>
      </c>
      <c r="DB294" s="10">
        <v>0</v>
      </c>
      <c r="DC294" s="10">
        <v>0</v>
      </c>
      <c r="DD294" s="10">
        <v>0</v>
      </c>
      <c r="DE294" s="10">
        <v>0</v>
      </c>
      <c r="DF294" s="10">
        <v>0</v>
      </c>
      <c r="DG294" s="10">
        <v>0</v>
      </c>
      <c r="DH294" s="10">
        <v>0</v>
      </c>
      <c r="DI294" s="10">
        <v>0</v>
      </c>
      <c r="DJ294" s="10">
        <v>0</v>
      </c>
      <c r="DK294" s="10">
        <v>0</v>
      </c>
      <c r="DL294" s="10">
        <v>0</v>
      </c>
      <c r="DM294" s="10">
        <v>0</v>
      </c>
      <c r="DN294" s="10">
        <v>0</v>
      </c>
      <c r="DO294" s="10">
        <v>0</v>
      </c>
      <c r="DP294" s="10">
        <v>0</v>
      </c>
      <c r="DQ294" s="10">
        <v>0</v>
      </c>
      <c r="DR294" s="10">
        <v>0</v>
      </c>
      <c r="DS294" s="10">
        <v>0</v>
      </c>
      <c r="DT294" s="10">
        <v>0</v>
      </c>
      <c r="DU294" s="10">
        <v>0</v>
      </c>
      <c r="DV294" s="10">
        <v>0</v>
      </c>
      <c r="DW294" s="10">
        <v>0</v>
      </c>
      <c r="DX294" s="10">
        <v>0</v>
      </c>
      <c r="DY294" s="11">
        <v>0</v>
      </c>
      <c r="DZ294">
        <v>0</v>
      </c>
      <c r="EA294">
        <v>0</v>
      </c>
      <c r="EB294">
        <v>0</v>
      </c>
    </row>
    <row r="295" spans="1:132" x14ac:dyDescent="0.2">
      <c r="A295" s="8" t="s">
        <v>1043</v>
      </c>
      <c r="B295" s="9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</v>
      </c>
      <c r="BK295" s="10">
        <v>0</v>
      </c>
      <c r="BL295" s="10">
        <v>0</v>
      </c>
      <c r="BM295" s="10">
        <v>0</v>
      </c>
      <c r="BN295" s="10">
        <v>0</v>
      </c>
      <c r="BO295" s="10">
        <v>0</v>
      </c>
      <c r="BP295" s="10">
        <v>0</v>
      </c>
      <c r="BQ295" s="10">
        <v>0</v>
      </c>
      <c r="BR295" s="10">
        <v>0</v>
      </c>
      <c r="BS295" s="10">
        <v>0</v>
      </c>
      <c r="BT295" s="10">
        <v>0</v>
      </c>
      <c r="BU295" s="10">
        <v>0</v>
      </c>
      <c r="BV295" s="10">
        <v>0</v>
      </c>
      <c r="BW295" s="10">
        <v>0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10">
        <v>0</v>
      </c>
      <c r="CF295" s="10">
        <v>0</v>
      </c>
      <c r="CG295" s="10">
        <v>0</v>
      </c>
      <c r="CH295" s="10">
        <v>0</v>
      </c>
      <c r="CI295" s="10">
        <v>0</v>
      </c>
      <c r="CJ295" s="10">
        <v>0</v>
      </c>
      <c r="CK295" s="10">
        <v>0</v>
      </c>
      <c r="CL295" s="10">
        <v>0</v>
      </c>
      <c r="CM295" s="10">
        <v>0</v>
      </c>
      <c r="CN295" s="10">
        <v>0</v>
      </c>
      <c r="CO295" s="10">
        <v>0</v>
      </c>
      <c r="CP295" s="10">
        <v>0</v>
      </c>
      <c r="CQ295" s="10">
        <v>0</v>
      </c>
      <c r="CR295" s="10">
        <v>0</v>
      </c>
      <c r="CS295" s="10">
        <v>0</v>
      </c>
      <c r="CT295" s="10">
        <v>0</v>
      </c>
      <c r="CU295" s="10">
        <v>0</v>
      </c>
      <c r="CV295" s="10">
        <v>0</v>
      </c>
      <c r="CW295" s="10">
        <v>0</v>
      </c>
      <c r="CX295" s="10">
        <v>0</v>
      </c>
      <c r="CY295" s="10">
        <v>0</v>
      </c>
      <c r="CZ295" s="10">
        <v>0</v>
      </c>
      <c r="DA295" s="10">
        <v>0</v>
      </c>
      <c r="DB295" s="10">
        <v>0</v>
      </c>
      <c r="DC295" s="10">
        <v>0</v>
      </c>
      <c r="DD295" s="10">
        <v>0</v>
      </c>
      <c r="DE295" s="10">
        <v>0</v>
      </c>
      <c r="DF295" s="10">
        <v>0</v>
      </c>
      <c r="DG295" s="10">
        <v>0</v>
      </c>
      <c r="DH295" s="10">
        <v>0</v>
      </c>
      <c r="DI295" s="10">
        <v>0</v>
      </c>
      <c r="DJ295" s="10">
        <v>0</v>
      </c>
      <c r="DK295" s="10">
        <v>0</v>
      </c>
      <c r="DL295" s="10">
        <v>0</v>
      </c>
      <c r="DM295" s="10">
        <v>0</v>
      </c>
      <c r="DN295" s="10">
        <v>0</v>
      </c>
      <c r="DO295" s="10">
        <v>0</v>
      </c>
      <c r="DP295" s="10">
        <v>0</v>
      </c>
      <c r="DQ295" s="10">
        <v>0</v>
      </c>
      <c r="DR295" s="10">
        <v>0</v>
      </c>
      <c r="DS295" s="10">
        <v>0</v>
      </c>
      <c r="DT295" s="10">
        <v>0</v>
      </c>
      <c r="DU295" s="10">
        <v>0</v>
      </c>
      <c r="DV295" s="10">
        <v>0</v>
      </c>
      <c r="DW295" s="10">
        <v>0</v>
      </c>
      <c r="DX295" s="10">
        <v>0</v>
      </c>
      <c r="DY295" s="11">
        <v>0</v>
      </c>
      <c r="DZ295">
        <v>0</v>
      </c>
      <c r="EA295">
        <v>0</v>
      </c>
      <c r="EB295">
        <v>0</v>
      </c>
    </row>
    <row r="296" spans="1:132" x14ac:dyDescent="0.2">
      <c r="A296" s="8" t="s">
        <v>1044</v>
      </c>
      <c r="B296" s="9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  <c r="BN296" s="10">
        <v>0</v>
      </c>
      <c r="BO296" s="10">
        <v>0</v>
      </c>
      <c r="BP296" s="10">
        <v>0</v>
      </c>
      <c r="BQ296" s="10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0</v>
      </c>
      <c r="BW296" s="10">
        <v>0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10">
        <v>0</v>
      </c>
      <c r="CF296" s="10">
        <v>0</v>
      </c>
      <c r="CG296" s="10">
        <v>0</v>
      </c>
      <c r="CH296" s="10">
        <v>0</v>
      </c>
      <c r="CI296" s="10">
        <v>0</v>
      </c>
      <c r="CJ296" s="10">
        <v>0</v>
      </c>
      <c r="CK296" s="10">
        <v>0</v>
      </c>
      <c r="CL296" s="10">
        <v>0</v>
      </c>
      <c r="CM296" s="10">
        <v>0</v>
      </c>
      <c r="CN296" s="10">
        <v>0</v>
      </c>
      <c r="CO296" s="10">
        <v>0</v>
      </c>
      <c r="CP296" s="10">
        <v>0</v>
      </c>
      <c r="CQ296" s="10">
        <v>0</v>
      </c>
      <c r="CR296" s="10">
        <v>0</v>
      </c>
      <c r="CS296" s="10">
        <v>0</v>
      </c>
      <c r="CT296" s="10">
        <v>0</v>
      </c>
      <c r="CU296" s="10">
        <v>0</v>
      </c>
      <c r="CV296" s="10">
        <v>0</v>
      </c>
      <c r="CW296" s="10">
        <v>0</v>
      </c>
      <c r="CX296" s="10">
        <v>0</v>
      </c>
      <c r="CY296" s="10">
        <v>0</v>
      </c>
      <c r="CZ296" s="10">
        <v>0</v>
      </c>
      <c r="DA296" s="10">
        <v>0</v>
      </c>
      <c r="DB296" s="10">
        <v>0</v>
      </c>
      <c r="DC296" s="10">
        <v>0</v>
      </c>
      <c r="DD296" s="10">
        <v>0</v>
      </c>
      <c r="DE296" s="10">
        <v>0</v>
      </c>
      <c r="DF296" s="10">
        <v>0</v>
      </c>
      <c r="DG296" s="10">
        <v>0</v>
      </c>
      <c r="DH296" s="10">
        <v>0</v>
      </c>
      <c r="DI296" s="10">
        <v>0</v>
      </c>
      <c r="DJ296" s="10">
        <v>0</v>
      </c>
      <c r="DK296" s="10">
        <v>0</v>
      </c>
      <c r="DL296" s="10">
        <v>0</v>
      </c>
      <c r="DM296" s="10">
        <v>0</v>
      </c>
      <c r="DN296" s="10">
        <v>0</v>
      </c>
      <c r="DO296" s="10">
        <v>0</v>
      </c>
      <c r="DP296" s="10">
        <v>0</v>
      </c>
      <c r="DQ296" s="10">
        <v>0</v>
      </c>
      <c r="DR296" s="10">
        <v>0</v>
      </c>
      <c r="DS296" s="10">
        <v>0</v>
      </c>
      <c r="DT296" s="10">
        <v>0</v>
      </c>
      <c r="DU296" s="10">
        <v>0</v>
      </c>
      <c r="DV296" s="10">
        <v>0</v>
      </c>
      <c r="DW296" s="10">
        <v>0</v>
      </c>
      <c r="DX296" s="10">
        <v>0</v>
      </c>
      <c r="DY296" s="11">
        <v>0</v>
      </c>
      <c r="DZ296">
        <v>0</v>
      </c>
      <c r="EA296">
        <v>0</v>
      </c>
      <c r="EB296">
        <v>0</v>
      </c>
    </row>
    <row r="297" spans="1:132" x14ac:dyDescent="0.2">
      <c r="A297" s="8" t="s">
        <v>1045</v>
      </c>
      <c r="B297" s="9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  <c r="BN297" s="10">
        <v>0</v>
      </c>
      <c r="BO297" s="10">
        <v>0</v>
      </c>
      <c r="BP297" s="10">
        <v>0</v>
      </c>
      <c r="BQ297" s="10">
        <v>0</v>
      </c>
      <c r="BR297" s="10">
        <v>0</v>
      </c>
      <c r="BS297" s="10">
        <v>0</v>
      </c>
      <c r="BT297" s="10">
        <v>0</v>
      </c>
      <c r="BU297" s="10">
        <v>0</v>
      </c>
      <c r="BV297" s="10">
        <v>0</v>
      </c>
      <c r="BW297" s="10">
        <v>0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10">
        <v>0</v>
      </c>
      <c r="CF297" s="10">
        <v>0</v>
      </c>
      <c r="CG297" s="10">
        <v>0</v>
      </c>
      <c r="CH297" s="10">
        <v>0</v>
      </c>
      <c r="CI297" s="10">
        <v>0</v>
      </c>
      <c r="CJ297" s="10">
        <v>0</v>
      </c>
      <c r="CK297" s="10">
        <v>0</v>
      </c>
      <c r="CL297" s="10">
        <v>0</v>
      </c>
      <c r="CM297" s="10">
        <v>0</v>
      </c>
      <c r="CN297" s="10">
        <v>0</v>
      </c>
      <c r="CO297" s="10">
        <v>0</v>
      </c>
      <c r="CP297" s="10">
        <v>0</v>
      </c>
      <c r="CQ297" s="10">
        <v>0</v>
      </c>
      <c r="CR297" s="10">
        <v>0</v>
      </c>
      <c r="CS297" s="10">
        <v>0</v>
      </c>
      <c r="CT297" s="10">
        <v>0</v>
      </c>
      <c r="CU297" s="10">
        <v>0</v>
      </c>
      <c r="CV297" s="10">
        <v>0</v>
      </c>
      <c r="CW297" s="10">
        <v>0</v>
      </c>
      <c r="CX297" s="10">
        <v>0</v>
      </c>
      <c r="CY297" s="10">
        <v>0</v>
      </c>
      <c r="CZ297" s="10">
        <v>0</v>
      </c>
      <c r="DA297" s="10">
        <v>0</v>
      </c>
      <c r="DB297" s="10">
        <v>0</v>
      </c>
      <c r="DC297" s="10">
        <v>0</v>
      </c>
      <c r="DD297" s="10">
        <v>0</v>
      </c>
      <c r="DE297" s="10">
        <v>0</v>
      </c>
      <c r="DF297" s="10">
        <v>0</v>
      </c>
      <c r="DG297" s="10">
        <v>0</v>
      </c>
      <c r="DH297" s="10">
        <v>0</v>
      </c>
      <c r="DI297" s="10">
        <v>0</v>
      </c>
      <c r="DJ297" s="10">
        <v>0</v>
      </c>
      <c r="DK297" s="10">
        <v>0</v>
      </c>
      <c r="DL297" s="10">
        <v>0</v>
      </c>
      <c r="DM297" s="10">
        <v>0</v>
      </c>
      <c r="DN297" s="10">
        <v>0</v>
      </c>
      <c r="DO297" s="10">
        <v>0</v>
      </c>
      <c r="DP297" s="10">
        <v>0</v>
      </c>
      <c r="DQ297" s="10">
        <v>0</v>
      </c>
      <c r="DR297" s="10">
        <v>0</v>
      </c>
      <c r="DS297" s="10">
        <v>0</v>
      </c>
      <c r="DT297" s="10">
        <v>0</v>
      </c>
      <c r="DU297" s="10">
        <v>0</v>
      </c>
      <c r="DV297" s="10">
        <v>0</v>
      </c>
      <c r="DW297" s="10">
        <v>0</v>
      </c>
      <c r="DX297" s="10">
        <v>0</v>
      </c>
      <c r="DY297" s="11">
        <v>0</v>
      </c>
      <c r="DZ297">
        <v>0</v>
      </c>
      <c r="EA297">
        <v>0</v>
      </c>
      <c r="EB297">
        <v>0</v>
      </c>
    </row>
    <row r="298" spans="1:132" x14ac:dyDescent="0.2">
      <c r="A298" s="8" t="s">
        <v>1046</v>
      </c>
      <c r="B298" s="9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0</v>
      </c>
      <c r="BQ298" s="10">
        <v>0</v>
      </c>
      <c r="BR298" s="10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10">
        <v>0</v>
      </c>
      <c r="CF298" s="10">
        <v>0</v>
      </c>
      <c r="CG298" s="10">
        <v>0</v>
      </c>
      <c r="CH298" s="10">
        <v>0</v>
      </c>
      <c r="CI298" s="10">
        <v>0</v>
      </c>
      <c r="CJ298" s="10">
        <v>0</v>
      </c>
      <c r="CK298" s="10">
        <v>0</v>
      </c>
      <c r="CL298" s="10">
        <v>0</v>
      </c>
      <c r="CM298" s="10">
        <v>0</v>
      </c>
      <c r="CN298" s="10">
        <v>0</v>
      </c>
      <c r="CO298" s="10">
        <v>0</v>
      </c>
      <c r="CP298" s="10">
        <v>0</v>
      </c>
      <c r="CQ298" s="10">
        <v>0</v>
      </c>
      <c r="CR298" s="10">
        <v>0</v>
      </c>
      <c r="CS298" s="10">
        <v>0</v>
      </c>
      <c r="CT298" s="10">
        <v>0</v>
      </c>
      <c r="CU298" s="10">
        <v>0</v>
      </c>
      <c r="CV298" s="10">
        <v>0</v>
      </c>
      <c r="CW298" s="10">
        <v>0</v>
      </c>
      <c r="CX298" s="10">
        <v>0</v>
      </c>
      <c r="CY298" s="10">
        <v>0</v>
      </c>
      <c r="CZ298" s="10">
        <v>0</v>
      </c>
      <c r="DA298" s="10">
        <v>0</v>
      </c>
      <c r="DB298" s="10">
        <v>0</v>
      </c>
      <c r="DC298" s="10">
        <v>0</v>
      </c>
      <c r="DD298" s="10">
        <v>0</v>
      </c>
      <c r="DE298" s="10">
        <v>0</v>
      </c>
      <c r="DF298" s="10">
        <v>0</v>
      </c>
      <c r="DG298" s="10">
        <v>0</v>
      </c>
      <c r="DH298" s="10">
        <v>0</v>
      </c>
      <c r="DI298" s="10">
        <v>0</v>
      </c>
      <c r="DJ298" s="10">
        <v>0</v>
      </c>
      <c r="DK298" s="10">
        <v>0</v>
      </c>
      <c r="DL298" s="10">
        <v>0</v>
      </c>
      <c r="DM298" s="10">
        <v>0</v>
      </c>
      <c r="DN298" s="10">
        <v>0</v>
      </c>
      <c r="DO298" s="10">
        <v>0</v>
      </c>
      <c r="DP298" s="10">
        <v>0</v>
      </c>
      <c r="DQ298" s="10">
        <v>0</v>
      </c>
      <c r="DR298" s="10">
        <v>0</v>
      </c>
      <c r="DS298" s="10">
        <v>0</v>
      </c>
      <c r="DT298" s="10">
        <v>0</v>
      </c>
      <c r="DU298" s="10">
        <v>0</v>
      </c>
      <c r="DV298" s="10">
        <v>0</v>
      </c>
      <c r="DW298" s="10">
        <v>0</v>
      </c>
      <c r="DX298" s="10">
        <v>0</v>
      </c>
      <c r="DY298" s="11">
        <v>0</v>
      </c>
      <c r="DZ298">
        <v>0</v>
      </c>
      <c r="EA298">
        <v>0</v>
      </c>
      <c r="EB298">
        <v>0</v>
      </c>
    </row>
    <row r="299" spans="1:132" x14ac:dyDescent="0.2">
      <c r="A299" s="8" t="s">
        <v>1047</v>
      </c>
      <c r="B299" s="9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0</v>
      </c>
      <c r="BP299" s="10">
        <v>0</v>
      </c>
      <c r="BQ299" s="10">
        <v>0</v>
      </c>
      <c r="BR299" s="10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10">
        <v>0</v>
      </c>
      <c r="CF299" s="10">
        <v>0</v>
      </c>
      <c r="CG299" s="10">
        <v>0</v>
      </c>
      <c r="CH299" s="10">
        <v>0</v>
      </c>
      <c r="CI299" s="10">
        <v>0</v>
      </c>
      <c r="CJ299" s="10">
        <v>0</v>
      </c>
      <c r="CK299" s="10">
        <v>0</v>
      </c>
      <c r="CL299" s="10">
        <v>0</v>
      </c>
      <c r="CM299" s="10">
        <v>0</v>
      </c>
      <c r="CN299" s="10">
        <v>0</v>
      </c>
      <c r="CO299" s="10">
        <v>0</v>
      </c>
      <c r="CP299" s="10">
        <v>0</v>
      </c>
      <c r="CQ299" s="10">
        <v>0</v>
      </c>
      <c r="CR299" s="10">
        <v>0</v>
      </c>
      <c r="CS299" s="10">
        <v>0</v>
      </c>
      <c r="CT299" s="10">
        <v>0</v>
      </c>
      <c r="CU299" s="10">
        <v>0</v>
      </c>
      <c r="CV299" s="10">
        <v>0</v>
      </c>
      <c r="CW299" s="10">
        <v>0</v>
      </c>
      <c r="CX299" s="10">
        <v>0</v>
      </c>
      <c r="CY299" s="10">
        <v>0</v>
      </c>
      <c r="CZ299" s="10">
        <v>0</v>
      </c>
      <c r="DA299" s="10">
        <v>0</v>
      </c>
      <c r="DB299" s="10">
        <v>0</v>
      </c>
      <c r="DC299" s="10">
        <v>0</v>
      </c>
      <c r="DD299" s="10">
        <v>0</v>
      </c>
      <c r="DE299" s="10">
        <v>0</v>
      </c>
      <c r="DF299" s="10">
        <v>0</v>
      </c>
      <c r="DG299" s="10">
        <v>0</v>
      </c>
      <c r="DH299" s="10">
        <v>0</v>
      </c>
      <c r="DI299" s="10">
        <v>0</v>
      </c>
      <c r="DJ299" s="10">
        <v>0</v>
      </c>
      <c r="DK299" s="10">
        <v>0</v>
      </c>
      <c r="DL299" s="10">
        <v>0</v>
      </c>
      <c r="DM299" s="10">
        <v>0</v>
      </c>
      <c r="DN299" s="10">
        <v>0</v>
      </c>
      <c r="DO299" s="10">
        <v>0</v>
      </c>
      <c r="DP299" s="10">
        <v>0</v>
      </c>
      <c r="DQ299" s="10">
        <v>0</v>
      </c>
      <c r="DR299" s="10">
        <v>0</v>
      </c>
      <c r="DS299" s="10">
        <v>0</v>
      </c>
      <c r="DT299" s="10">
        <v>0</v>
      </c>
      <c r="DU299" s="10">
        <v>0</v>
      </c>
      <c r="DV299" s="10">
        <v>0</v>
      </c>
      <c r="DW299" s="10">
        <v>0</v>
      </c>
      <c r="DX299" s="10">
        <v>0</v>
      </c>
      <c r="DY299" s="11">
        <v>0</v>
      </c>
      <c r="DZ299">
        <v>0</v>
      </c>
      <c r="EA299">
        <v>0</v>
      </c>
      <c r="EB299">
        <v>0</v>
      </c>
    </row>
    <row r="300" spans="1:132" x14ac:dyDescent="0.2">
      <c r="A300" s="8" t="s">
        <v>1048</v>
      </c>
      <c r="B300" s="9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  <c r="BN300" s="10">
        <v>0</v>
      </c>
      <c r="BO300" s="10">
        <v>0</v>
      </c>
      <c r="BP300" s="10">
        <v>0</v>
      </c>
      <c r="BQ300" s="10">
        <v>0</v>
      </c>
      <c r="BR300" s="10">
        <v>0</v>
      </c>
      <c r="BS300" s="10">
        <v>0</v>
      </c>
      <c r="BT300" s="10">
        <v>0</v>
      </c>
      <c r="BU300" s="10">
        <v>0</v>
      </c>
      <c r="BV300" s="10">
        <v>0</v>
      </c>
      <c r="BW300" s="10">
        <v>0</v>
      </c>
      <c r="BX300" s="10">
        <v>0</v>
      </c>
      <c r="BY300" s="10">
        <v>0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10">
        <v>0</v>
      </c>
      <c r="CF300" s="10">
        <v>0</v>
      </c>
      <c r="CG300" s="10">
        <v>0</v>
      </c>
      <c r="CH300" s="10">
        <v>0</v>
      </c>
      <c r="CI300" s="10">
        <v>0</v>
      </c>
      <c r="CJ300" s="10">
        <v>0</v>
      </c>
      <c r="CK300" s="10">
        <v>0</v>
      </c>
      <c r="CL300" s="10">
        <v>0</v>
      </c>
      <c r="CM300" s="10">
        <v>0</v>
      </c>
      <c r="CN300" s="10">
        <v>0</v>
      </c>
      <c r="CO300" s="10">
        <v>0</v>
      </c>
      <c r="CP300" s="10">
        <v>0</v>
      </c>
      <c r="CQ300" s="10">
        <v>0</v>
      </c>
      <c r="CR300" s="10">
        <v>0</v>
      </c>
      <c r="CS300" s="10">
        <v>0</v>
      </c>
      <c r="CT300" s="10">
        <v>0</v>
      </c>
      <c r="CU300" s="10">
        <v>0</v>
      </c>
      <c r="CV300" s="10">
        <v>0</v>
      </c>
      <c r="CW300" s="10">
        <v>0</v>
      </c>
      <c r="CX300" s="10">
        <v>0</v>
      </c>
      <c r="CY300" s="10">
        <v>0</v>
      </c>
      <c r="CZ300" s="10">
        <v>0</v>
      </c>
      <c r="DA300" s="10">
        <v>0</v>
      </c>
      <c r="DB300" s="10">
        <v>0</v>
      </c>
      <c r="DC300" s="10">
        <v>0</v>
      </c>
      <c r="DD300" s="10">
        <v>0</v>
      </c>
      <c r="DE300" s="10">
        <v>0</v>
      </c>
      <c r="DF300" s="10">
        <v>0</v>
      </c>
      <c r="DG300" s="10">
        <v>0</v>
      </c>
      <c r="DH300" s="10">
        <v>0</v>
      </c>
      <c r="DI300" s="10">
        <v>0</v>
      </c>
      <c r="DJ300" s="10">
        <v>0</v>
      </c>
      <c r="DK300" s="10">
        <v>0</v>
      </c>
      <c r="DL300" s="10">
        <v>0</v>
      </c>
      <c r="DM300" s="10">
        <v>0</v>
      </c>
      <c r="DN300" s="10">
        <v>0</v>
      </c>
      <c r="DO300" s="10">
        <v>0</v>
      </c>
      <c r="DP300" s="10">
        <v>0</v>
      </c>
      <c r="DQ300" s="10">
        <v>0</v>
      </c>
      <c r="DR300" s="10">
        <v>0</v>
      </c>
      <c r="DS300" s="10">
        <v>0</v>
      </c>
      <c r="DT300" s="10">
        <v>0</v>
      </c>
      <c r="DU300" s="10">
        <v>0</v>
      </c>
      <c r="DV300" s="10">
        <v>0</v>
      </c>
      <c r="DW300" s="10">
        <v>0</v>
      </c>
      <c r="DX300" s="10">
        <v>0</v>
      </c>
      <c r="DY300" s="11">
        <v>0</v>
      </c>
      <c r="DZ300">
        <v>0</v>
      </c>
      <c r="EA300">
        <v>0</v>
      </c>
      <c r="EB300">
        <v>0</v>
      </c>
    </row>
    <row r="301" spans="1:132" x14ac:dyDescent="0.2">
      <c r="A301" s="8" t="s">
        <v>1049</v>
      </c>
      <c r="B301" s="9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  <c r="BN301" s="10">
        <v>0</v>
      </c>
      <c r="BO301" s="10">
        <v>0</v>
      </c>
      <c r="BP301" s="10">
        <v>0</v>
      </c>
      <c r="BQ301" s="10">
        <v>0</v>
      </c>
      <c r="BR301" s="10">
        <v>0</v>
      </c>
      <c r="BS301" s="10">
        <v>0</v>
      </c>
      <c r="BT301" s="10">
        <v>0</v>
      </c>
      <c r="BU301" s="10">
        <v>0</v>
      </c>
      <c r="BV301" s="10">
        <v>0</v>
      </c>
      <c r="BW301" s="10">
        <v>0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10">
        <v>0</v>
      </c>
      <c r="CF301" s="10">
        <v>0</v>
      </c>
      <c r="CG301" s="10">
        <v>0</v>
      </c>
      <c r="CH301" s="10">
        <v>0</v>
      </c>
      <c r="CI301" s="10">
        <v>0</v>
      </c>
      <c r="CJ301" s="10">
        <v>0</v>
      </c>
      <c r="CK301" s="10">
        <v>0</v>
      </c>
      <c r="CL301" s="10">
        <v>0</v>
      </c>
      <c r="CM301" s="10">
        <v>0</v>
      </c>
      <c r="CN301" s="10">
        <v>0</v>
      </c>
      <c r="CO301" s="10">
        <v>0</v>
      </c>
      <c r="CP301" s="10">
        <v>0</v>
      </c>
      <c r="CQ301" s="10">
        <v>0</v>
      </c>
      <c r="CR301" s="10">
        <v>0</v>
      </c>
      <c r="CS301" s="10">
        <v>0</v>
      </c>
      <c r="CT301" s="10">
        <v>0</v>
      </c>
      <c r="CU301" s="10">
        <v>0</v>
      </c>
      <c r="CV301" s="10">
        <v>0</v>
      </c>
      <c r="CW301" s="10">
        <v>0</v>
      </c>
      <c r="CX301" s="10">
        <v>0</v>
      </c>
      <c r="CY301" s="10">
        <v>0</v>
      </c>
      <c r="CZ301" s="10">
        <v>0</v>
      </c>
      <c r="DA301" s="10">
        <v>0</v>
      </c>
      <c r="DB301" s="10">
        <v>0</v>
      </c>
      <c r="DC301" s="10">
        <v>0</v>
      </c>
      <c r="DD301" s="10">
        <v>0</v>
      </c>
      <c r="DE301" s="10">
        <v>0</v>
      </c>
      <c r="DF301" s="10">
        <v>0</v>
      </c>
      <c r="DG301" s="10">
        <v>0</v>
      </c>
      <c r="DH301" s="10">
        <v>0</v>
      </c>
      <c r="DI301" s="10">
        <v>0</v>
      </c>
      <c r="DJ301" s="10">
        <v>0</v>
      </c>
      <c r="DK301" s="10">
        <v>0</v>
      </c>
      <c r="DL301" s="10">
        <v>0</v>
      </c>
      <c r="DM301" s="10">
        <v>0</v>
      </c>
      <c r="DN301" s="10">
        <v>0</v>
      </c>
      <c r="DO301" s="10">
        <v>0</v>
      </c>
      <c r="DP301" s="10">
        <v>0</v>
      </c>
      <c r="DQ301" s="10">
        <v>0</v>
      </c>
      <c r="DR301" s="10">
        <v>0</v>
      </c>
      <c r="DS301" s="10">
        <v>0</v>
      </c>
      <c r="DT301" s="10">
        <v>0</v>
      </c>
      <c r="DU301" s="10">
        <v>0</v>
      </c>
      <c r="DV301" s="10">
        <v>0</v>
      </c>
      <c r="DW301" s="10">
        <v>0</v>
      </c>
      <c r="DX301" s="10">
        <v>0</v>
      </c>
      <c r="DY301" s="11">
        <v>0</v>
      </c>
      <c r="DZ301">
        <v>0</v>
      </c>
      <c r="EA301">
        <v>0</v>
      </c>
      <c r="EB301">
        <v>0</v>
      </c>
    </row>
    <row r="302" spans="1:132" x14ac:dyDescent="0.2">
      <c r="A302" s="8" t="s">
        <v>1050</v>
      </c>
      <c r="B302" s="9">
        <v>293.33999999999997</v>
      </c>
      <c r="C302" s="10">
        <v>293.33999999999997</v>
      </c>
      <c r="D302" s="10">
        <v>293.33999999999997</v>
      </c>
      <c r="E302" s="10">
        <v>293.33999999999997</v>
      </c>
      <c r="F302" s="10">
        <v>293.33999999999997</v>
      </c>
      <c r="G302" s="10">
        <v>275.25</v>
      </c>
      <c r="H302" s="10">
        <v>275.25</v>
      </c>
      <c r="I302" s="10">
        <v>275.25</v>
      </c>
      <c r="J302" s="10">
        <v>275.25</v>
      </c>
      <c r="K302" s="10">
        <v>275.25</v>
      </c>
      <c r="L302" s="10">
        <v>287.99</v>
      </c>
      <c r="M302" s="10">
        <v>287.99</v>
      </c>
      <c r="N302" s="10">
        <v>287.99</v>
      </c>
      <c r="O302" s="10">
        <v>287.99</v>
      </c>
      <c r="P302" s="10">
        <v>287.99</v>
      </c>
      <c r="Q302" s="10">
        <v>288.58</v>
      </c>
      <c r="R302" s="10">
        <v>288.58</v>
      </c>
      <c r="S302" s="10">
        <v>288.58</v>
      </c>
      <c r="T302" s="10">
        <v>288.58</v>
      </c>
      <c r="U302" s="10">
        <v>288.58</v>
      </c>
      <c r="V302" s="10">
        <v>286.58</v>
      </c>
      <c r="W302" s="10">
        <v>286.58</v>
      </c>
      <c r="X302" s="10">
        <v>286.58</v>
      </c>
      <c r="Y302" s="10">
        <v>112.7</v>
      </c>
      <c r="Z302" s="10">
        <v>112.7</v>
      </c>
      <c r="AA302" s="10">
        <v>112.7</v>
      </c>
      <c r="AB302" s="10">
        <v>0</v>
      </c>
      <c r="AC302" s="10">
        <v>0</v>
      </c>
      <c r="AD302" s="10">
        <v>0</v>
      </c>
      <c r="AE302" s="10">
        <v>216.38</v>
      </c>
      <c r="AF302" s="10">
        <v>216.38</v>
      </c>
      <c r="AG302" s="10">
        <v>216.38</v>
      </c>
      <c r="AH302" s="10">
        <v>252.44</v>
      </c>
      <c r="AI302" s="10">
        <v>252.44</v>
      </c>
      <c r="AJ302" s="10">
        <v>252.44</v>
      </c>
      <c r="AK302" s="10">
        <v>252.44</v>
      </c>
      <c r="AL302" s="10">
        <v>252.44</v>
      </c>
      <c r="AM302" s="10">
        <v>252.44</v>
      </c>
      <c r="AN302" s="10">
        <v>258.45</v>
      </c>
      <c r="AO302" s="10">
        <v>258.45</v>
      </c>
      <c r="AP302" s="10">
        <v>258.45</v>
      </c>
      <c r="AQ302" s="10">
        <v>300.5</v>
      </c>
      <c r="AR302" s="10">
        <v>300.5</v>
      </c>
      <c r="AS302" s="10">
        <v>300.5</v>
      </c>
      <c r="AT302" s="10">
        <v>300.5</v>
      </c>
      <c r="AU302" s="10">
        <v>300.5</v>
      </c>
      <c r="AV302" s="10">
        <v>300.5</v>
      </c>
      <c r="AW302" s="10">
        <v>300.5</v>
      </c>
      <c r="AX302" s="10">
        <v>300.5</v>
      </c>
      <c r="AY302" s="10">
        <v>300.5</v>
      </c>
      <c r="AZ302" s="10">
        <v>300.5</v>
      </c>
      <c r="BA302" s="10">
        <v>300.5</v>
      </c>
      <c r="BB302" s="10">
        <v>300.5</v>
      </c>
      <c r="BC302" s="10">
        <v>297.58</v>
      </c>
      <c r="BD302" s="10">
        <v>297.58</v>
      </c>
      <c r="BE302" s="10">
        <v>297.58</v>
      </c>
      <c r="BF302" s="10">
        <v>295.36</v>
      </c>
      <c r="BG302" s="10">
        <v>295.36</v>
      </c>
      <c r="BH302" s="10">
        <v>295.36</v>
      </c>
      <c r="BI302" s="10">
        <v>295.36</v>
      </c>
      <c r="BJ302" s="10">
        <v>295.36</v>
      </c>
      <c r="BK302" s="10">
        <v>295.36</v>
      </c>
      <c r="BL302" s="10">
        <v>295.36</v>
      </c>
      <c r="BM302" s="10">
        <v>295.36</v>
      </c>
      <c r="BN302" s="10">
        <v>295.36</v>
      </c>
      <c r="BO302" s="10">
        <v>300.5</v>
      </c>
      <c r="BP302" s="10">
        <v>300.5</v>
      </c>
      <c r="BQ302" s="10">
        <v>300.5</v>
      </c>
      <c r="BR302" s="10">
        <v>300.5</v>
      </c>
      <c r="BS302" s="10">
        <v>300.5</v>
      </c>
      <c r="BT302" s="10">
        <v>300.5</v>
      </c>
      <c r="BU302" s="10">
        <v>300.5</v>
      </c>
      <c r="BV302" s="10">
        <v>300.5</v>
      </c>
      <c r="BW302" s="10">
        <v>300.5</v>
      </c>
      <c r="BX302" s="10">
        <v>300.5</v>
      </c>
      <c r="BY302" s="10">
        <v>300.5</v>
      </c>
      <c r="BZ302" s="10">
        <v>300.5</v>
      </c>
      <c r="CA302" s="10">
        <v>273.18</v>
      </c>
      <c r="CB302" s="10">
        <v>273.18</v>
      </c>
      <c r="CC302" s="10">
        <v>300.5</v>
      </c>
      <c r="CD302" s="10">
        <v>214.84</v>
      </c>
      <c r="CE302" s="10">
        <v>230</v>
      </c>
      <c r="CF302" s="10">
        <v>245.46</v>
      </c>
      <c r="CG302" s="10">
        <v>64.91</v>
      </c>
      <c r="CH302" s="10">
        <v>89.25</v>
      </c>
      <c r="CI302" s="10">
        <v>89.25</v>
      </c>
      <c r="CJ302" s="10">
        <v>0</v>
      </c>
      <c r="CK302" s="10">
        <v>173.03</v>
      </c>
      <c r="CL302" s="10">
        <v>173.03</v>
      </c>
      <c r="CM302" s="10">
        <v>192.66</v>
      </c>
      <c r="CN302" s="10">
        <v>192.66</v>
      </c>
      <c r="CO302" s="10">
        <v>192.66</v>
      </c>
      <c r="CP302" s="10">
        <v>192.66</v>
      </c>
      <c r="CQ302" s="10">
        <v>192.66</v>
      </c>
      <c r="CR302" s="10">
        <v>192.66</v>
      </c>
      <c r="CS302" s="10">
        <v>192.66</v>
      </c>
      <c r="CT302" s="10">
        <v>192.66</v>
      </c>
      <c r="CU302" s="10">
        <v>192.66</v>
      </c>
      <c r="CV302" s="10">
        <v>192.66</v>
      </c>
      <c r="CW302" s="10">
        <v>192.66</v>
      </c>
      <c r="CX302" s="10">
        <v>192.66</v>
      </c>
      <c r="CY302" s="10">
        <v>192.66</v>
      </c>
      <c r="CZ302" s="10">
        <v>192.66</v>
      </c>
      <c r="DA302" s="10">
        <v>192.66</v>
      </c>
      <c r="DB302" s="10">
        <v>192.66</v>
      </c>
      <c r="DC302" s="10">
        <v>192.66</v>
      </c>
      <c r="DD302" s="10">
        <v>192.66</v>
      </c>
      <c r="DE302" s="10">
        <v>192.66</v>
      </c>
      <c r="DF302" s="10">
        <v>192.66</v>
      </c>
      <c r="DG302" s="10">
        <v>192.66</v>
      </c>
      <c r="DH302" s="10">
        <v>190.48</v>
      </c>
      <c r="DI302" s="10">
        <v>192.66</v>
      </c>
      <c r="DJ302" s="10">
        <v>192.66</v>
      </c>
      <c r="DK302" s="10">
        <v>0</v>
      </c>
      <c r="DL302" s="10">
        <v>106.04</v>
      </c>
      <c r="DM302" s="10">
        <v>192.66</v>
      </c>
      <c r="DN302" s="10">
        <v>9.23</v>
      </c>
      <c r="DO302" s="10">
        <v>113.68</v>
      </c>
      <c r="DP302" s="10">
        <v>192.66</v>
      </c>
      <c r="DQ302" s="10">
        <v>0</v>
      </c>
      <c r="DR302" s="10">
        <v>66.08</v>
      </c>
      <c r="DS302" s="10">
        <v>192.66</v>
      </c>
      <c r="DT302" s="10">
        <v>0</v>
      </c>
      <c r="DU302" s="10">
        <v>182.13</v>
      </c>
      <c r="DV302" s="10">
        <v>192.66</v>
      </c>
      <c r="DW302" s="10">
        <v>72.3</v>
      </c>
      <c r="DX302" s="10">
        <v>192.66</v>
      </c>
      <c r="DY302" s="11">
        <v>192.66</v>
      </c>
      <c r="DZ302">
        <v>150.16</v>
      </c>
      <c r="EA302">
        <v>192.66</v>
      </c>
      <c r="EB302">
        <v>192.66</v>
      </c>
    </row>
    <row r="303" spans="1:132" x14ac:dyDescent="0.2">
      <c r="A303" s="8" t="s">
        <v>1051</v>
      </c>
      <c r="B303" s="9">
        <v>0</v>
      </c>
      <c r="C303" s="10">
        <v>7.2</v>
      </c>
      <c r="D303" s="10">
        <v>7.2</v>
      </c>
      <c r="E303" s="10">
        <v>0</v>
      </c>
      <c r="F303" s="10">
        <v>0</v>
      </c>
      <c r="G303" s="10">
        <v>25.29</v>
      </c>
      <c r="H303" s="10">
        <v>25.29</v>
      </c>
      <c r="I303" s="10">
        <v>25.29</v>
      </c>
      <c r="J303" s="10">
        <v>25.29</v>
      </c>
      <c r="K303" s="10">
        <v>25.29</v>
      </c>
      <c r="L303" s="10">
        <v>12.55</v>
      </c>
      <c r="M303" s="10">
        <v>12.55</v>
      </c>
      <c r="N303" s="10">
        <v>12.55</v>
      </c>
      <c r="O303" s="10">
        <v>12.55</v>
      </c>
      <c r="P303" s="10">
        <v>12.55</v>
      </c>
      <c r="Q303" s="10">
        <v>4.51</v>
      </c>
      <c r="R303" s="10">
        <v>4.51</v>
      </c>
      <c r="S303" s="10">
        <v>4.51</v>
      </c>
      <c r="T303" s="10">
        <v>4.51</v>
      </c>
      <c r="U303" s="10">
        <v>4.51</v>
      </c>
      <c r="V303" s="10">
        <v>5.27</v>
      </c>
      <c r="W303" s="10">
        <v>5.27</v>
      </c>
      <c r="X303" s="10">
        <v>5.27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10">
        <v>0</v>
      </c>
      <c r="CF303" s="10">
        <v>0</v>
      </c>
      <c r="CG303" s="10">
        <v>0</v>
      </c>
      <c r="CH303" s="10">
        <v>0</v>
      </c>
      <c r="CI303" s="10">
        <v>0</v>
      </c>
      <c r="CJ303" s="10">
        <v>0</v>
      </c>
      <c r="CK303" s="10">
        <v>0</v>
      </c>
      <c r="CL303" s="10">
        <v>0</v>
      </c>
      <c r="CM303" s="10">
        <v>0</v>
      </c>
      <c r="CN303" s="10">
        <v>0</v>
      </c>
      <c r="CO303" s="10">
        <v>0</v>
      </c>
      <c r="CP303" s="10">
        <v>0</v>
      </c>
      <c r="CQ303" s="10">
        <v>0</v>
      </c>
      <c r="CR303" s="10">
        <v>0</v>
      </c>
      <c r="CS303" s="10">
        <v>0</v>
      </c>
      <c r="CT303" s="10">
        <v>0</v>
      </c>
      <c r="CU303" s="10">
        <v>0</v>
      </c>
      <c r="CV303" s="10">
        <v>0</v>
      </c>
      <c r="CW303" s="10">
        <v>0</v>
      </c>
      <c r="CX303" s="10">
        <v>0</v>
      </c>
      <c r="CY303" s="10">
        <v>0</v>
      </c>
      <c r="CZ303" s="10">
        <v>0</v>
      </c>
      <c r="DA303" s="10">
        <v>0</v>
      </c>
      <c r="DB303" s="10">
        <v>0</v>
      </c>
      <c r="DC303" s="10">
        <v>0</v>
      </c>
      <c r="DD303" s="10">
        <v>0</v>
      </c>
      <c r="DE303" s="10">
        <v>0</v>
      </c>
      <c r="DF303" s="10">
        <v>0</v>
      </c>
      <c r="DG303" s="10">
        <v>0</v>
      </c>
      <c r="DH303" s="10">
        <v>0</v>
      </c>
      <c r="DI303" s="10">
        <v>0</v>
      </c>
      <c r="DJ303" s="10">
        <v>0</v>
      </c>
      <c r="DK303" s="10">
        <v>0</v>
      </c>
      <c r="DL303" s="10">
        <v>0</v>
      </c>
      <c r="DM303" s="10">
        <v>0</v>
      </c>
      <c r="DN303" s="10">
        <v>0</v>
      </c>
      <c r="DO303" s="10">
        <v>0</v>
      </c>
      <c r="DP303" s="10">
        <v>0</v>
      </c>
      <c r="DQ303" s="10">
        <v>0</v>
      </c>
      <c r="DR303" s="10">
        <v>0</v>
      </c>
      <c r="DS303" s="10">
        <v>0</v>
      </c>
      <c r="DT303" s="10">
        <v>0</v>
      </c>
      <c r="DU303" s="10">
        <v>0</v>
      </c>
      <c r="DV303" s="10">
        <v>0</v>
      </c>
      <c r="DW303" s="10">
        <v>0</v>
      </c>
      <c r="DX303" s="10">
        <v>0</v>
      </c>
      <c r="DY303" s="11">
        <v>0</v>
      </c>
      <c r="DZ303">
        <v>0</v>
      </c>
      <c r="EA303">
        <v>0</v>
      </c>
      <c r="EB303">
        <v>0</v>
      </c>
    </row>
    <row r="304" spans="1:132" x14ac:dyDescent="0.2">
      <c r="A304" s="8" t="s">
        <v>1052</v>
      </c>
      <c r="B304" s="9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0</v>
      </c>
      <c r="BN304" s="10">
        <v>0</v>
      </c>
      <c r="BO304" s="10">
        <v>0</v>
      </c>
      <c r="BP304" s="10">
        <v>0</v>
      </c>
      <c r="BQ304" s="10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10">
        <v>0</v>
      </c>
      <c r="CF304" s="10">
        <v>0</v>
      </c>
      <c r="CG304" s="10">
        <v>0</v>
      </c>
      <c r="CH304" s="10">
        <v>0</v>
      </c>
      <c r="CI304" s="10">
        <v>0</v>
      </c>
      <c r="CJ304" s="10">
        <v>0</v>
      </c>
      <c r="CK304" s="10">
        <v>0</v>
      </c>
      <c r="CL304" s="10">
        <v>0</v>
      </c>
      <c r="CM304" s="10">
        <v>0</v>
      </c>
      <c r="CN304" s="10">
        <v>0</v>
      </c>
      <c r="CO304" s="10">
        <v>0</v>
      </c>
      <c r="CP304" s="10">
        <v>0</v>
      </c>
      <c r="CQ304" s="10">
        <v>0</v>
      </c>
      <c r="CR304" s="10">
        <v>0</v>
      </c>
      <c r="CS304" s="10">
        <v>0</v>
      </c>
      <c r="CT304" s="10">
        <v>0</v>
      </c>
      <c r="CU304" s="10">
        <v>0</v>
      </c>
      <c r="CV304" s="10">
        <v>0</v>
      </c>
      <c r="CW304" s="10">
        <v>0</v>
      </c>
      <c r="CX304" s="10">
        <v>0</v>
      </c>
      <c r="CY304" s="10">
        <v>0</v>
      </c>
      <c r="CZ304" s="10">
        <v>0</v>
      </c>
      <c r="DA304" s="10">
        <v>0</v>
      </c>
      <c r="DB304" s="10">
        <v>0</v>
      </c>
      <c r="DC304" s="10">
        <v>0</v>
      </c>
      <c r="DD304" s="10">
        <v>0</v>
      </c>
      <c r="DE304" s="10">
        <v>0</v>
      </c>
      <c r="DF304" s="10">
        <v>0</v>
      </c>
      <c r="DG304" s="10">
        <v>0</v>
      </c>
      <c r="DH304" s="10">
        <v>0</v>
      </c>
      <c r="DI304" s="10">
        <v>0</v>
      </c>
      <c r="DJ304" s="10">
        <v>0</v>
      </c>
      <c r="DK304" s="10">
        <v>0</v>
      </c>
      <c r="DL304" s="10">
        <v>0</v>
      </c>
      <c r="DM304" s="10">
        <v>0</v>
      </c>
      <c r="DN304" s="10">
        <v>0</v>
      </c>
      <c r="DO304" s="10">
        <v>0</v>
      </c>
      <c r="DP304" s="10">
        <v>0</v>
      </c>
      <c r="DQ304" s="10">
        <v>0</v>
      </c>
      <c r="DR304" s="10">
        <v>0</v>
      </c>
      <c r="DS304" s="10">
        <v>0</v>
      </c>
      <c r="DT304" s="10">
        <v>0</v>
      </c>
      <c r="DU304" s="10">
        <v>0</v>
      </c>
      <c r="DV304" s="10">
        <v>0</v>
      </c>
      <c r="DW304" s="10">
        <v>0</v>
      </c>
      <c r="DX304" s="10">
        <v>0</v>
      </c>
      <c r="DY304" s="11">
        <v>0</v>
      </c>
      <c r="DZ304">
        <v>0</v>
      </c>
      <c r="EA304">
        <v>0</v>
      </c>
      <c r="EB304">
        <v>0</v>
      </c>
    </row>
    <row r="305" spans="1:132" x14ac:dyDescent="0.2">
      <c r="A305" s="8" t="s">
        <v>1053</v>
      </c>
      <c r="B305" s="9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  <c r="BN305" s="10">
        <v>0</v>
      </c>
      <c r="BO305" s="10">
        <v>0</v>
      </c>
      <c r="BP305" s="10">
        <v>0</v>
      </c>
      <c r="BQ305" s="10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10">
        <v>0</v>
      </c>
      <c r="CF305" s="10">
        <v>0</v>
      </c>
      <c r="CG305" s="10">
        <v>0</v>
      </c>
      <c r="CH305" s="10">
        <v>0</v>
      </c>
      <c r="CI305" s="10">
        <v>0</v>
      </c>
      <c r="CJ305" s="10">
        <v>0</v>
      </c>
      <c r="CK305" s="10">
        <v>0</v>
      </c>
      <c r="CL305" s="10">
        <v>0</v>
      </c>
      <c r="CM305" s="10">
        <v>0</v>
      </c>
      <c r="CN305" s="10">
        <v>0</v>
      </c>
      <c r="CO305" s="10">
        <v>0</v>
      </c>
      <c r="CP305" s="10">
        <v>0</v>
      </c>
      <c r="CQ305" s="10">
        <v>0</v>
      </c>
      <c r="CR305" s="10">
        <v>0</v>
      </c>
      <c r="CS305" s="10">
        <v>0</v>
      </c>
      <c r="CT305" s="10">
        <v>0</v>
      </c>
      <c r="CU305" s="10">
        <v>0</v>
      </c>
      <c r="CV305" s="10">
        <v>0</v>
      </c>
      <c r="CW305" s="10">
        <v>0</v>
      </c>
      <c r="CX305" s="10">
        <v>0</v>
      </c>
      <c r="CY305" s="10">
        <v>0</v>
      </c>
      <c r="CZ305" s="10">
        <v>0</v>
      </c>
      <c r="DA305" s="10">
        <v>0</v>
      </c>
      <c r="DB305" s="10">
        <v>0</v>
      </c>
      <c r="DC305" s="10">
        <v>0</v>
      </c>
      <c r="DD305" s="10">
        <v>0</v>
      </c>
      <c r="DE305" s="10">
        <v>0</v>
      </c>
      <c r="DF305" s="10">
        <v>0</v>
      </c>
      <c r="DG305" s="10">
        <v>0</v>
      </c>
      <c r="DH305" s="10">
        <v>0</v>
      </c>
      <c r="DI305" s="10">
        <v>0</v>
      </c>
      <c r="DJ305" s="10">
        <v>0</v>
      </c>
      <c r="DK305" s="10">
        <v>0</v>
      </c>
      <c r="DL305" s="10">
        <v>0</v>
      </c>
      <c r="DM305" s="10">
        <v>0</v>
      </c>
      <c r="DN305" s="10">
        <v>0</v>
      </c>
      <c r="DO305" s="10">
        <v>0</v>
      </c>
      <c r="DP305" s="10">
        <v>0</v>
      </c>
      <c r="DQ305" s="10">
        <v>0</v>
      </c>
      <c r="DR305" s="10">
        <v>0</v>
      </c>
      <c r="DS305" s="10">
        <v>0</v>
      </c>
      <c r="DT305" s="10">
        <v>0</v>
      </c>
      <c r="DU305" s="10">
        <v>0</v>
      </c>
      <c r="DV305" s="10">
        <v>0</v>
      </c>
      <c r="DW305" s="10">
        <v>0</v>
      </c>
      <c r="DX305" s="10">
        <v>0</v>
      </c>
      <c r="DY305" s="11">
        <v>0</v>
      </c>
      <c r="DZ305">
        <v>0</v>
      </c>
      <c r="EA305">
        <v>0</v>
      </c>
      <c r="EB305">
        <v>0</v>
      </c>
    </row>
    <row r="306" spans="1:132" x14ac:dyDescent="0.2">
      <c r="A306" s="8" t="s">
        <v>1054</v>
      </c>
      <c r="B306" s="9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  <c r="BN306" s="1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10">
        <v>0</v>
      </c>
      <c r="CF306" s="10">
        <v>0</v>
      </c>
      <c r="CG306" s="10">
        <v>0</v>
      </c>
      <c r="CH306" s="10">
        <v>0</v>
      </c>
      <c r="CI306" s="10">
        <v>0</v>
      </c>
      <c r="CJ306" s="10">
        <v>0</v>
      </c>
      <c r="CK306" s="10">
        <v>0</v>
      </c>
      <c r="CL306" s="10">
        <v>0</v>
      </c>
      <c r="CM306" s="10">
        <v>0</v>
      </c>
      <c r="CN306" s="10">
        <v>0</v>
      </c>
      <c r="CO306" s="10">
        <v>0</v>
      </c>
      <c r="CP306" s="10">
        <v>0</v>
      </c>
      <c r="CQ306" s="10">
        <v>0</v>
      </c>
      <c r="CR306" s="10">
        <v>0</v>
      </c>
      <c r="CS306" s="10">
        <v>0</v>
      </c>
      <c r="CT306" s="10">
        <v>0</v>
      </c>
      <c r="CU306" s="10">
        <v>0</v>
      </c>
      <c r="CV306" s="10">
        <v>0</v>
      </c>
      <c r="CW306" s="10">
        <v>0</v>
      </c>
      <c r="CX306" s="10">
        <v>0</v>
      </c>
      <c r="CY306" s="10">
        <v>0</v>
      </c>
      <c r="CZ306" s="10">
        <v>0</v>
      </c>
      <c r="DA306" s="10">
        <v>0</v>
      </c>
      <c r="DB306" s="10">
        <v>0</v>
      </c>
      <c r="DC306" s="10">
        <v>0</v>
      </c>
      <c r="DD306" s="10">
        <v>0</v>
      </c>
      <c r="DE306" s="10">
        <v>0</v>
      </c>
      <c r="DF306" s="10">
        <v>0</v>
      </c>
      <c r="DG306" s="10">
        <v>0</v>
      </c>
      <c r="DH306" s="10">
        <v>0</v>
      </c>
      <c r="DI306" s="10">
        <v>0</v>
      </c>
      <c r="DJ306" s="10">
        <v>0</v>
      </c>
      <c r="DK306" s="10">
        <v>0</v>
      </c>
      <c r="DL306" s="10">
        <v>0</v>
      </c>
      <c r="DM306" s="10">
        <v>0</v>
      </c>
      <c r="DN306" s="10">
        <v>0</v>
      </c>
      <c r="DO306" s="10">
        <v>0</v>
      </c>
      <c r="DP306" s="10">
        <v>0</v>
      </c>
      <c r="DQ306" s="10">
        <v>0</v>
      </c>
      <c r="DR306" s="10">
        <v>0</v>
      </c>
      <c r="DS306" s="10">
        <v>0</v>
      </c>
      <c r="DT306" s="10">
        <v>0</v>
      </c>
      <c r="DU306" s="10">
        <v>0</v>
      </c>
      <c r="DV306" s="10">
        <v>0</v>
      </c>
      <c r="DW306" s="10">
        <v>0</v>
      </c>
      <c r="DX306" s="10">
        <v>0</v>
      </c>
      <c r="DY306" s="11">
        <v>0</v>
      </c>
      <c r="DZ306">
        <v>0</v>
      </c>
      <c r="EA306">
        <v>0</v>
      </c>
      <c r="EB306">
        <v>0</v>
      </c>
    </row>
    <row r="307" spans="1:132" x14ac:dyDescent="0.2">
      <c r="A307" s="8" t="s">
        <v>1055</v>
      </c>
      <c r="B307" s="9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>
        <v>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10">
        <v>0</v>
      </c>
      <c r="CF307" s="10">
        <v>0</v>
      </c>
      <c r="CG307" s="10">
        <v>0</v>
      </c>
      <c r="CH307" s="10">
        <v>0</v>
      </c>
      <c r="CI307" s="10">
        <v>0</v>
      </c>
      <c r="CJ307" s="10">
        <v>0</v>
      </c>
      <c r="CK307" s="10">
        <v>0</v>
      </c>
      <c r="CL307" s="10">
        <v>0</v>
      </c>
      <c r="CM307" s="10">
        <v>0</v>
      </c>
      <c r="CN307" s="10">
        <v>0</v>
      </c>
      <c r="CO307" s="10">
        <v>0</v>
      </c>
      <c r="CP307" s="10">
        <v>0</v>
      </c>
      <c r="CQ307" s="10">
        <v>0</v>
      </c>
      <c r="CR307" s="10">
        <v>0</v>
      </c>
      <c r="CS307" s="10">
        <v>0</v>
      </c>
      <c r="CT307" s="10">
        <v>0</v>
      </c>
      <c r="CU307" s="10">
        <v>0</v>
      </c>
      <c r="CV307" s="10">
        <v>0</v>
      </c>
      <c r="CW307" s="10">
        <v>0</v>
      </c>
      <c r="CX307" s="10">
        <v>0</v>
      </c>
      <c r="CY307" s="10">
        <v>0</v>
      </c>
      <c r="CZ307" s="10">
        <v>0</v>
      </c>
      <c r="DA307" s="10">
        <v>0</v>
      </c>
      <c r="DB307" s="10">
        <v>0</v>
      </c>
      <c r="DC307" s="10">
        <v>0</v>
      </c>
      <c r="DD307" s="10">
        <v>0</v>
      </c>
      <c r="DE307" s="10">
        <v>0</v>
      </c>
      <c r="DF307" s="10">
        <v>0</v>
      </c>
      <c r="DG307" s="10">
        <v>0</v>
      </c>
      <c r="DH307" s="10">
        <v>0</v>
      </c>
      <c r="DI307" s="10">
        <v>0</v>
      </c>
      <c r="DJ307" s="10">
        <v>0</v>
      </c>
      <c r="DK307" s="10">
        <v>0</v>
      </c>
      <c r="DL307" s="10">
        <v>0</v>
      </c>
      <c r="DM307" s="10">
        <v>0</v>
      </c>
      <c r="DN307" s="10">
        <v>0</v>
      </c>
      <c r="DO307" s="10">
        <v>0</v>
      </c>
      <c r="DP307" s="10">
        <v>0</v>
      </c>
      <c r="DQ307" s="10">
        <v>0</v>
      </c>
      <c r="DR307" s="10">
        <v>0</v>
      </c>
      <c r="DS307" s="10">
        <v>0</v>
      </c>
      <c r="DT307" s="10">
        <v>0</v>
      </c>
      <c r="DU307" s="10">
        <v>0</v>
      </c>
      <c r="DV307" s="10">
        <v>0</v>
      </c>
      <c r="DW307" s="10">
        <v>0</v>
      </c>
      <c r="DX307" s="10">
        <v>0</v>
      </c>
      <c r="DY307" s="11">
        <v>0</v>
      </c>
      <c r="DZ307">
        <v>0</v>
      </c>
      <c r="EA307">
        <v>0</v>
      </c>
      <c r="EB307">
        <v>0</v>
      </c>
    </row>
    <row r="308" spans="1:132" x14ac:dyDescent="0.2">
      <c r="A308" s="8" t="s">
        <v>1056</v>
      </c>
      <c r="B308" s="9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  <c r="BN308" s="1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0</v>
      </c>
      <c r="BT308" s="10">
        <v>0</v>
      </c>
      <c r="BU308" s="10">
        <v>0</v>
      </c>
      <c r="BV308" s="10">
        <v>0</v>
      </c>
      <c r="BW308" s="10">
        <v>0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10">
        <v>0</v>
      </c>
      <c r="CF308" s="10">
        <v>0</v>
      </c>
      <c r="CG308" s="10">
        <v>0</v>
      </c>
      <c r="CH308" s="10">
        <v>0</v>
      </c>
      <c r="CI308" s="10">
        <v>0</v>
      </c>
      <c r="CJ308" s="10">
        <v>0</v>
      </c>
      <c r="CK308" s="10">
        <v>0</v>
      </c>
      <c r="CL308" s="10">
        <v>0</v>
      </c>
      <c r="CM308" s="10">
        <v>0</v>
      </c>
      <c r="CN308" s="10">
        <v>0</v>
      </c>
      <c r="CO308" s="10">
        <v>0</v>
      </c>
      <c r="CP308" s="10">
        <v>0</v>
      </c>
      <c r="CQ308" s="10">
        <v>0</v>
      </c>
      <c r="CR308" s="10">
        <v>0</v>
      </c>
      <c r="CS308" s="10">
        <v>0</v>
      </c>
      <c r="CT308" s="10">
        <v>0</v>
      </c>
      <c r="CU308" s="10">
        <v>0</v>
      </c>
      <c r="CV308" s="10">
        <v>0</v>
      </c>
      <c r="CW308" s="10">
        <v>0</v>
      </c>
      <c r="CX308" s="10">
        <v>0</v>
      </c>
      <c r="CY308" s="10">
        <v>0</v>
      </c>
      <c r="CZ308" s="10">
        <v>0</v>
      </c>
      <c r="DA308" s="10">
        <v>0</v>
      </c>
      <c r="DB308" s="10">
        <v>0</v>
      </c>
      <c r="DC308" s="10">
        <v>0</v>
      </c>
      <c r="DD308" s="10">
        <v>0</v>
      </c>
      <c r="DE308" s="10">
        <v>0</v>
      </c>
      <c r="DF308" s="10">
        <v>0</v>
      </c>
      <c r="DG308" s="10">
        <v>0</v>
      </c>
      <c r="DH308" s="10">
        <v>0</v>
      </c>
      <c r="DI308" s="10">
        <v>0</v>
      </c>
      <c r="DJ308" s="10">
        <v>0</v>
      </c>
      <c r="DK308" s="10">
        <v>0</v>
      </c>
      <c r="DL308" s="10">
        <v>0</v>
      </c>
      <c r="DM308" s="10">
        <v>0</v>
      </c>
      <c r="DN308" s="10">
        <v>0</v>
      </c>
      <c r="DO308" s="10">
        <v>0</v>
      </c>
      <c r="DP308" s="10">
        <v>0</v>
      </c>
      <c r="DQ308" s="10">
        <v>0</v>
      </c>
      <c r="DR308" s="10">
        <v>0</v>
      </c>
      <c r="DS308" s="10">
        <v>0</v>
      </c>
      <c r="DT308" s="10">
        <v>0</v>
      </c>
      <c r="DU308" s="10">
        <v>0</v>
      </c>
      <c r="DV308" s="10">
        <v>0</v>
      </c>
      <c r="DW308" s="10">
        <v>0</v>
      </c>
      <c r="DX308" s="10">
        <v>0</v>
      </c>
      <c r="DY308" s="11">
        <v>0</v>
      </c>
      <c r="DZ308">
        <v>0</v>
      </c>
      <c r="EA308">
        <v>0</v>
      </c>
      <c r="EB308">
        <v>0</v>
      </c>
    </row>
    <row r="309" spans="1:132" x14ac:dyDescent="0.2">
      <c r="A309" s="8" t="s">
        <v>1057</v>
      </c>
      <c r="B309" s="9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10">
        <v>0</v>
      </c>
      <c r="CF309" s="10">
        <v>0</v>
      </c>
      <c r="CG309" s="10">
        <v>0</v>
      </c>
      <c r="CH309" s="10">
        <v>0</v>
      </c>
      <c r="CI309" s="10">
        <v>0</v>
      </c>
      <c r="CJ309" s="10">
        <v>0</v>
      </c>
      <c r="CK309" s="10">
        <v>0</v>
      </c>
      <c r="CL309" s="10">
        <v>0</v>
      </c>
      <c r="CM309" s="10">
        <v>0</v>
      </c>
      <c r="CN309" s="10">
        <v>0</v>
      </c>
      <c r="CO309" s="10">
        <v>0</v>
      </c>
      <c r="CP309" s="10">
        <v>0</v>
      </c>
      <c r="CQ309" s="10">
        <v>0</v>
      </c>
      <c r="CR309" s="10">
        <v>0</v>
      </c>
      <c r="CS309" s="10">
        <v>0</v>
      </c>
      <c r="CT309" s="10">
        <v>0</v>
      </c>
      <c r="CU309" s="10">
        <v>0</v>
      </c>
      <c r="CV309" s="10">
        <v>0</v>
      </c>
      <c r="CW309" s="10">
        <v>0</v>
      </c>
      <c r="CX309" s="10">
        <v>0</v>
      </c>
      <c r="CY309" s="10">
        <v>0</v>
      </c>
      <c r="CZ309" s="10">
        <v>0</v>
      </c>
      <c r="DA309" s="10">
        <v>0</v>
      </c>
      <c r="DB309" s="10">
        <v>0</v>
      </c>
      <c r="DC309" s="10">
        <v>0</v>
      </c>
      <c r="DD309" s="10">
        <v>0</v>
      </c>
      <c r="DE309" s="10">
        <v>0</v>
      </c>
      <c r="DF309" s="10">
        <v>0</v>
      </c>
      <c r="DG309" s="10">
        <v>0</v>
      </c>
      <c r="DH309" s="10">
        <v>0</v>
      </c>
      <c r="DI309" s="10">
        <v>0</v>
      </c>
      <c r="DJ309" s="10">
        <v>0</v>
      </c>
      <c r="DK309" s="10">
        <v>0</v>
      </c>
      <c r="DL309" s="10">
        <v>0</v>
      </c>
      <c r="DM309" s="10">
        <v>0</v>
      </c>
      <c r="DN309" s="10">
        <v>0</v>
      </c>
      <c r="DO309" s="10">
        <v>0</v>
      </c>
      <c r="DP309" s="10">
        <v>0</v>
      </c>
      <c r="DQ309" s="10">
        <v>0</v>
      </c>
      <c r="DR309" s="10">
        <v>0</v>
      </c>
      <c r="DS309" s="10">
        <v>0</v>
      </c>
      <c r="DT309" s="10">
        <v>0</v>
      </c>
      <c r="DU309" s="10">
        <v>0</v>
      </c>
      <c r="DV309" s="10">
        <v>0</v>
      </c>
      <c r="DW309" s="10">
        <v>0</v>
      </c>
      <c r="DX309" s="10">
        <v>0</v>
      </c>
      <c r="DY309" s="11">
        <v>0</v>
      </c>
      <c r="DZ309">
        <v>0</v>
      </c>
      <c r="EA309">
        <v>0</v>
      </c>
      <c r="EB309">
        <v>0</v>
      </c>
    </row>
    <row r="310" spans="1:132" x14ac:dyDescent="0.2">
      <c r="A310" s="8" t="s">
        <v>1058</v>
      </c>
      <c r="B310" s="9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  <c r="BM310" s="10">
        <v>0</v>
      </c>
      <c r="BN310" s="10">
        <v>0</v>
      </c>
      <c r="BO310" s="10">
        <v>0</v>
      </c>
      <c r="BP310" s="10">
        <v>0</v>
      </c>
      <c r="BQ310" s="10">
        <v>0</v>
      </c>
      <c r="BR310" s="10">
        <v>0</v>
      </c>
      <c r="BS310" s="10">
        <v>0</v>
      </c>
      <c r="BT310" s="10">
        <v>0</v>
      </c>
      <c r="BU310" s="10">
        <v>0</v>
      </c>
      <c r="BV310" s="10">
        <v>0</v>
      </c>
      <c r="BW310" s="10">
        <v>0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10">
        <v>0</v>
      </c>
      <c r="CF310" s="10">
        <v>0</v>
      </c>
      <c r="CG310" s="10">
        <v>0</v>
      </c>
      <c r="CH310" s="10">
        <v>0</v>
      </c>
      <c r="CI310" s="10">
        <v>0</v>
      </c>
      <c r="CJ310" s="10">
        <v>0</v>
      </c>
      <c r="CK310" s="10">
        <v>0</v>
      </c>
      <c r="CL310" s="10">
        <v>0</v>
      </c>
      <c r="CM310" s="10">
        <v>0</v>
      </c>
      <c r="CN310" s="10">
        <v>0</v>
      </c>
      <c r="CO310" s="10">
        <v>0</v>
      </c>
      <c r="CP310" s="10">
        <v>0</v>
      </c>
      <c r="CQ310" s="10">
        <v>0</v>
      </c>
      <c r="CR310" s="10">
        <v>0</v>
      </c>
      <c r="CS310" s="10">
        <v>0</v>
      </c>
      <c r="CT310" s="10">
        <v>0</v>
      </c>
      <c r="CU310" s="10">
        <v>0</v>
      </c>
      <c r="CV310" s="10">
        <v>0</v>
      </c>
      <c r="CW310" s="10">
        <v>0</v>
      </c>
      <c r="CX310" s="10">
        <v>0</v>
      </c>
      <c r="CY310" s="10">
        <v>0</v>
      </c>
      <c r="CZ310" s="10">
        <v>0</v>
      </c>
      <c r="DA310" s="10">
        <v>0</v>
      </c>
      <c r="DB310" s="10">
        <v>0</v>
      </c>
      <c r="DC310" s="10">
        <v>0</v>
      </c>
      <c r="DD310" s="10">
        <v>0</v>
      </c>
      <c r="DE310" s="10">
        <v>0</v>
      </c>
      <c r="DF310" s="10">
        <v>0</v>
      </c>
      <c r="DG310" s="10">
        <v>0</v>
      </c>
      <c r="DH310" s="10">
        <v>0</v>
      </c>
      <c r="DI310" s="10">
        <v>0</v>
      </c>
      <c r="DJ310" s="10">
        <v>0</v>
      </c>
      <c r="DK310" s="10">
        <v>0</v>
      </c>
      <c r="DL310" s="10">
        <v>0</v>
      </c>
      <c r="DM310" s="10">
        <v>0</v>
      </c>
      <c r="DN310" s="10">
        <v>0</v>
      </c>
      <c r="DO310" s="10">
        <v>0</v>
      </c>
      <c r="DP310" s="10">
        <v>0</v>
      </c>
      <c r="DQ310" s="10">
        <v>0</v>
      </c>
      <c r="DR310" s="10">
        <v>0</v>
      </c>
      <c r="DS310" s="10">
        <v>0</v>
      </c>
      <c r="DT310" s="10">
        <v>0</v>
      </c>
      <c r="DU310" s="10">
        <v>0</v>
      </c>
      <c r="DV310" s="10">
        <v>0</v>
      </c>
      <c r="DW310" s="10">
        <v>0</v>
      </c>
      <c r="DX310" s="10">
        <v>0</v>
      </c>
      <c r="DY310" s="11">
        <v>0</v>
      </c>
      <c r="DZ310">
        <v>0</v>
      </c>
      <c r="EA310">
        <v>0</v>
      </c>
      <c r="EB310">
        <v>0</v>
      </c>
    </row>
    <row r="311" spans="1:132" x14ac:dyDescent="0.2">
      <c r="A311" s="8" t="s">
        <v>1059</v>
      </c>
      <c r="B311" s="9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10">
        <v>0</v>
      </c>
      <c r="BL311" s="10">
        <v>0</v>
      </c>
      <c r="BM311" s="10">
        <v>0</v>
      </c>
      <c r="BN311" s="10">
        <v>0</v>
      </c>
      <c r="BO311" s="10">
        <v>0</v>
      </c>
      <c r="BP311" s="10">
        <v>0</v>
      </c>
      <c r="BQ311" s="10">
        <v>0</v>
      </c>
      <c r="BR311" s="10">
        <v>0</v>
      </c>
      <c r="BS311" s="10">
        <v>0</v>
      </c>
      <c r="BT311" s="10">
        <v>0</v>
      </c>
      <c r="BU311" s="10">
        <v>0</v>
      </c>
      <c r="BV311" s="10">
        <v>0</v>
      </c>
      <c r="BW311" s="10">
        <v>0</v>
      </c>
      <c r="BX311" s="10">
        <v>0</v>
      </c>
      <c r="BY311" s="10">
        <v>0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10">
        <v>0</v>
      </c>
      <c r="CF311" s="10">
        <v>0</v>
      </c>
      <c r="CG311" s="10">
        <v>0</v>
      </c>
      <c r="CH311" s="10">
        <v>0</v>
      </c>
      <c r="CI311" s="10">
        <v>0</v>
      </c>
      <c r="CJ311" s="10">
        <v>0</v>
      </c>
      <c r="CK311" s="10">
        <v>0</v>
      </c>
      <c r="CL311" s="10">
        <v>0</v>
      </c>
      <c r="CM311" s="10">
        <v>0</v>
      </c>
      <c r="CN311" s="10">
        <v>0</v>
      </c>
      <c r="CO311" s="10">
        <v>0</v>
      </c>
      <c r="CP311" s="10">
        <v>0</v>
      </c>
      <c r="CQ311" s="10">
        <v>0</v>
      </c>
      <c r="CR311" s="10">
        <v>0</v>
      </c>
      <c r="CS311" s="10">
        <v>0</v>
      </c>
      <c r="CT311" s="10">
        <v>0</v>
      </c>
      <c r="CU311" s="10">
        <v>0</v>
      </c>
      <c r="CV311" s="10">
        <v>0</v>
      </c>
      <c r="CW311" s="10">
        <v>0</v>
      </c>
      <c r="CX311" s="10">
        <v>0</v>
      </c>
      <c r="CY311" s="10">
        <v>0</v>
      </c>
      <c r="CZ311" s="10">
        <v>0</v>
      </c>
      <c r="DA311" s="10">
        <v>0</v>
      </c>
      <c r="DB311" s="10">
        <v>0</v>
      </c>
      <c r="DC311" s="10">
        <v>0</v>
      </c>
      <c r="DD311" s="10">
        <v>0</v>
      </c>
      <c r="DE311" s="10">
        <v>0</v>
      </c>
      <c r="DF311" s="10">
        <v>0</v>
      </c>
      <c r="DG311" s="10">
        <v>0</v>
      </c>
      <c r="DH311" s="10">
        <v>0</v>
      </c>
      <c r="DI311" s="10">
        <v>0</v>
      </c>
      <c r="DJ311" s="10">
        <v>0</v>
      </c>
      <c r="DK311" s="10">
        <v>0</v>
      </c>
      <c r="DL311" s="10">
        <v>0</v>
      </c>
      <c r="DM311" s="10">
        <v>0</v>
      </c>
      <c r="DN311" s="10">
        <v>0</v>
      </c>
      <c r="DO311" s="10">
        <v>0</v>
      </c>
      <c r="DP311" s="10">
        <v>0</v>
      </c>
      <c r="DQ311" s="10">
        <v>0</v>
      </c>
      <c r="DR311" s="10">
        <v>0</v>
      </c>
      <c r="DS311" s="10">
        <v>0</v>
      </c>
      <c r="DT311" s="10">
        <v>0</v>
      </c>
      <c r="DU311" s="10">
        <v>0</v>
      </c>
      <c r="DV311" s="10">
        <v>0</v>
      </c>
      <c r="DW311" s="10">
        <v>0</v>
      </c>
      <c r="DX311" s="10">
        <v>0</v>
      </c>
      <c r="DY311" s="11">
        <v>0</v>
      </c>
      <c r="DZ311">
        <v>0</v>
      </c>
      <c r="EA311">
        <v>0</v>
      </c>
      <c r="EB311">
        <v>0</v>
      </c>
    </row>
    <row r="312" spans="1:132" x14ac:dyDescent="0.2">
      <c r="A312" s="8" t="s">
        <v>1060</v>
      </c>
      <c r="B312" s="9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  <c r="BN312" s="10">
        <v>0</v>
      </c>
      <c r="BO312" s="10">
        <v>0</v>
      </c>
      <c r="BP312" s="10">
        <v>0</v>
      </c>
      <c r="BQ312" s="10">
        <v>0</v>
      </c>
      <c r="BR312" s="10">
        <v>0</v>
      </c>
      <c r="BS312" s="10">
        <v>0</v>
      </c>
      <c r="BT312" s="10">
        <v>0</v>
      </c>
      <c r="BU312" s="10">
        <v>0</v>
      </c>
      <c r="BV312" s="10">
        <v>0</v>
      </c>
      <c r="BW312" s="10">
        <v>0</v>
      </c>
      <c r="BX312" s="10">
        <v>0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10">
        <v>0</v>
      </c>
      <c r="CF312" s="10">
        <v>0</v>
      </c>
      <c r="CG312" s="10">
        <v>0</v>
      </c>
      <c r="CH312" s="10">
        <v>0</v>
      </c>
      <c r="CI312" s="10">
        <v>0</v>
      </c>
      <c r="CJ312" s="10">
        <v>0</v>
      </c>
      <c r="CK312" s="10">
        <v>0</v>
      </c>
      <c r="CL312" s="10">
        <v>0</v>
      </c>
      <c r="CM312" s="10">
        <v>0</v>
      </c>
      <c r="CN312" s="10">
        <v>0</v>
      </c>
      <c r="CO312" s="10">
        <v>0</v>
      </c>
      <c r="CP312" s="10">
        <v>0</v>
      </c>
      <c r="CQ312" s="10">
        <v>0</v>
      </c>
      <c r="CR312" s="10">
        <v>0</v>
      </c>
      <c r="CS312" s="10">
        <v>0</v>
      </c>
      <c r="CT312" s="10">
        <v>0</v>
      </c>
      <c r="CU312" s="10">
        <v>0</v>
      </c>
      <c r="CV312" s="10">
        <v>0</v>
      </c>
      <c r="CW312" s="10">
        <v>0</v>
      </c>
      <c r="CX312" s="10">
        <v>0</v>
      </c>
      <c r="CY312" s="10">
        <v>0</v>
      </c>
      <c r="CZ312" s="10">
        <v>0</v>
      </c>
      <c r="DA312" s="10">
        <v>0</v>
      </c>
      <c r="DB312" s="10">
        <v>0</v>
      </c>
      <c r="DC312" s="10">
        <v>0</v>
      </c>
      <c r="DD312" s="10">
        <v>0</v>
      </c>
      <c r="DE312" s="10">
        <v>0</v>
      </c>
      <c r="DF312" s="10">
        <v>0</v>
      </c>
      <c r="DG312" s="10">
        <v>0</v>
      </c>
      <c r="DH312" s="10">
        <v>0</v>
      </c>
      <c r="DI312" s="10">
        <v>0</v>
      </c>
      <c r="DJ312" s="10">
        <v>0</v>
      </c>
      <c r="DK312" s="10">
        <v>0</v>
      </c>
      <c r="DL312" s="10">
        <v>0</v>
      </c>
      <c r="DM312" s="10">
        <v>0</v>
      </c>
      <c r="DN312" s="10">
        <v>0</v>
      </c>
      <c r="DO312" s="10">
        <v>0</v>
      </c>
      <c r="DP312" s="10">
        <v>0</v>
      </c>
      <c r="DQ312" s="10">
        <v>0</v>
      </c>
      <c r="DR312" s="10">
        <v>0</v>
      </c>
      <c r="DS312" s="10">
        <v>0</v>
      </c>
      <c r="DT312" s="10">
        <v>0</v>
      </c>
      <c r="DU312" s="10">
        <v>0</v>
      </c>
      <c r="DV312" s="10">
        <v>0</v>
      </c>
      <c r="DW312" s="10">
        <v>0</v>
      </c>
      <c r="DX312" s="10">
        <v>0</v>
      </c>
      <c r="DY312" s="11">
        <v>0</v>
      </c>
      <c r="DZ312">
        <v>0</v>
      </c>
      <c r="EA312">
        <v>0</v>
      </c>
      <c r="EB312">
        <v>0</v>
      </c>
    </row>
    <row r="313" spans="1:132" x14ac:dyDescent="0.2">
      <c r="A313" s="8" t="s">
        <v>1061</v>
      </c>
      <c r="B313" s="9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0</v>
      </c>
      <c r="BN313" s="10">
        <v>0</v>
      </c>
      <c r="BO313" s="10">
        <v>0</v>
      </c>
      <c r="BP313" s="10">
        <v>0</v>
      </c>
      <c r="BQ313" s="10">
        <v>0</v>
      </c>
      <c r="BR313" s="10">
        <v>0</v>
      </c>
      <c r="BS313" s="10">
        <v>0</v>
      </c>
      <c r="BT313" s="10">
        <v>0</v>
      </c>
      <c r="BU313" s="10">
        <v>0</v>
      </c>
      <c r="BV313" s="10">
        <v>0</v>
      </c>
      <c r="BW313" s="10">
        <v>0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10">
        <v>0</v>
      </c>
      <c r="CF313" s="10">
        <v>0</v>
      </c>
      <c r="CG313" s="10">
        <v>0</v>
      </c>
      <c r="CH313" s="10">
        <v>0</v>
      </c>
      <c r="CI313" s="10">
        <v>0</v>
      </c>
      <c r="CJ313" s="10">
        <v>0</v>
      </c>
      <c r="CK313" s="10">
        <v>0</v>
      </c>
      <c r="CL313" s="10">
        <v>0</v>
      </c>
      <c r="CM313" s="10">
        <v>0</v>
      </c>
      <c r="CN313" s="10">
        <v>0</v>
      </c>
      <c r="CO313" s="10">
        <v>0</v>
      </c>
      <c r="CP313" s="10">
        <v>0</v>
      </c>
      <c r="CQ313" s="10">
        <v>0</v>
      </c>
      <c r="CR313" s="10">
        <v>0</v>
      </c>
      <c r="CS313" s="10">
        <v>0</v>
      </c>
      <c r="CT313" s="10">
        <v>0</v>
      </c>
      <c r="CU313" s="10">
        <v>0</v>
      </c>
      <c r="CV313" s="10">
        <v>0</v>
      </c>
      <c r="CW313" s="10">
        <v>0</v>
      </c>
      <c r="CX313" s="10">
        <v>0</v>
      </c>
      <c r="CY313" s="10">
        <v>0</v>
      </c>
      <c r="CZ313" s="10">
        <v>0</v>
      </c>
      <c r="DA313" s="10">
        <v>0</v>
      </c>
      <c r="DB313" s="10">
        <v>0</v>
      </c>
      <c r="DC313" s="10">
        <v>0</v>
      </c>
      <c r="DD313" s="10">
        <v>0</v>
      </c>
      <c r="DE313" s="10">
        <v>0</v>
      </c>
      <c r="DF313" s="10">
        <v>0</v>
      </c>
      <c r="DG313" s="10">
        <v>0</v>
      </c>
      <c r="DH313" s="10">
        <v>0</v>
      </c>
      <c r="DI313" s="10">
        <v>0</v>
      </c>
      <c r="DJ313" s="10">
        <v>0</v>
      </c>
      <c r="DK313" s="10">
        <v>0</v>
      </c>
      <c r="DL313" s="10">
        <v>0</v>
      </c>
      <c r="DM313" s="10">
        <v>0</v>
      </c>
      <c r="DN313" s="10">
        <v>0</v>
      </c>
      <c r="DO313" s="10">
        <v>0</v>
      </c>
      <c r="DP313" s="10">
        <v>0</v>
      </c>
      <c r="DQ313" s="10">
        <v>0</v>
      </c>
      <c r="DR313" s="10">
        <v>0</v>
      </c>
      <c r="DS313" s="10">
        <v>0</v>
      </c>
      <c r="DT313" s="10">
        <v>0</v>
      </c>
      <c r="DU313" s="10">
        <v>0</v>
      </c>
      <c r="DV313" s="10">
        <v>0</v>
      </c>
      <c r="DW313" s="10">
        <v>0</v>
      </c>
      <c r="DX313" s="10">
        <v>0</v>
      </c>
      <c r="DY313" s="11">
        <v>0</v>
      </c>
      <c r="DZ313">
        <v>0</v>
      </c>
      <c r="EA313">
        <v>0</v>
      </c>
      <c r="EB313">
        <v>0</v>
      </c>
    </row>
    <row r="314" spans="1:132" x14ac:dyDescent="0.2">
      <c r="A314" s="8" t="s">
        <v>1062</v>
      </c>
      <c r="B314" s="9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0">
        <v>0</v>
      </c>
      <c r="BN314" s="10">
        <v>0</v>
      </c>
      <c r="BO314" s="10">
        <v>0</v>
      </c>
      <c r="BP314" s="10">
        <v>0</v>
      </c>
      <c r="BQ314" s="10">
        <v>0</v>
      </c>
      <c r="BR314" s="10">
        <v>0</v>
      </c>
      <c r="BS314" s="10">
        <v>0</v>
      </c>
      <c r="BT314" s="10">
        <v>0</v>
      </c>
      <c r="BU314" s="10">
        <v>0</v>
      </c>
      <c r="BV314" s="10">
        <v>0</v>
      </c>
      <c r="BW314" s="10">
        <v>0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10">
        <v>0</v>
      </c>
      <c r="CF314" s="10">
        <v>0</v>
      </c>
      <c r="CG314" s="10">
        <v>0</v>
      </c>
      <c r="CH314" s="10">
        <v>0</v>
      </c>
      <c r="CI314" s="10">
        <v>0</v>
      </c>
      <c r="CJ314" s="10">
        <v>0</v>
      </c>
      <c r="CK314" s="10">
        <v>0</v>
      </c>
      <c r="CL314" s="10">
        <v>0</v>
      </c>
      <c r="CM314" s="10">
        <v>0</v>
      </c>
      <c r="CN314" s="10">
        <v>0</v>
      </c>
      <c r="CO314" s="10">
        <v>0</v>
      </c>
      <c r="CP314" s="10">
        <v>0</v>
      </c>
      <c r="CQ314" s="10">
        <v>0</v>
      </c>
      <c r="CR314" s="10">
        <v>0</v>
      </c>
      <c r="CS314" s="10">
        <v>0</v>
      </c>
      <c r="CT314" s="10">
        <v>0</v>
      </c>
      <c r="CU314" s="10">
        <v>0</v>
      </c>
      <c r="CV314" s="10">
        <v>0</v>
      </c>
      <c r="CW314" s="10">
        <v>0</v>
      </c>
      <c r="CX314" s="10">
        <v>0</v>
      </c>
      <c r="CY314" s="10">
        <v>0</v>
      </c>
      <c r="CZ314" s="10">
        <v>0</v>
      </c>
      <c r="DA314" s="10">
        <v>0</v>
      </c>
      <c r="DB314" s="10">
        <v>0</v>
      </c>
      <c r="DC314" s="10">
        <v>0</v>
      </c>
      <c r="DD314" s="10">
        <v>0</v>
      </c>
      <c r="DE314" s="10">
        <v>0</v>
      </c>
      <c r="DF314" s="10">
        <v>0</v>
      </c>
      <c r="DG314" s="10">
        <v>0</v>
      </c>
      <c r="DH314" s="10">
        <v>0</v>
      </c>
      <c r="DI314" s="10">
        <v>0</v>
      </c>
      <c r="DJ314" s="10">
        <v>0</v>
      </c>
      <c r="DK314" s="10">
        <v>0</v>
      </c>
      <c r="DL314" s="10">
        <v>0</v>
      </c>
      <c r="DM314" s="10">
        <v>0</v>
      </c>
      <c r="DN314" s="10">
        <v>0</v>
      </c>
      <c r="DO314" s="10">
        <v>0</v>
      </c>
      <c r="DP314" s="10">
        <v>0</v>
      </c>
      <c r="DQ314" s="10">
        <v>0</v>
      </c>
      <c r="DR314" s="10">
        <v>0</v>
      </c>
      <c r="DS314" s="10">
        <v>0</v>
      </c>
      <c r="DT314" s="10">
        <v>0</v>
      </c>
      <c r="DU314" s="10">
        <v>0</v>
      </c>
      <c r="DV314" s="10">
        <v>0</v>
      </c>
      <c r="DW314" s="10">
        <v>0</v>
      </c>
      <c r="DX314" s="10">
        <v>0</v>
      </c>
      <c r="DY314" s="11">
        <v>0</v>
      </c>
      <c r="DZ314">
        <v>0</v>
      </c>
      <c r="EA314">
        <v>0</v>
      </c>
      <c r="EB314">
        <v>0</v>
      </c>
    </row>
    <row r="315" spans="1:132" x14ac:dyDescent="0.2">
      <c r="A315" s="8" t="s">
        <v>1063</v>
      </c>
      <c r="B315" s="9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0</v>
      </c>
      <c r="BL315" s="10">
        <v>0</v>
      </c>
      <c r="BM315" s="10">
        <v>0</v>
      </c>
      <c r="BN315" s="10">
        <v>0</v>
      </c>
      <c r="BO315" s="10">
        <v>0</v>
      </c>
      <c r="BP315" s="10">
        <v>0</v>
      </c>
      <c r="BQ315" s="10">
        <v>0</v>
      </c>
      <c r="BR315" s="10">
        <v>0</v>
      </c>
      <c r="BS315" s="10">
        <v>0</v>
      </c>
      <c r="BT315" s="10">
        <v>0</v>
      </c>
      <c r="BU315" s="10">
        <v>0</v>
      </c>
      <c r="BV315" s="10">
        <v>0</v>
      </c>
      <c r="BW315" s="10">
        <v>0</v>
      </c>
      <c r="BX315" s="10">
        <v>0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10">
        <v>0</v>
      </c>
      <c r="CF315" s="10">
        <v>0</v>
      </c>
      <c r="CG315" s="10">
        <v>0</v>
      </c>
      <c r="CH315" s="10">
        <v>0</v>
      </c>
      <c r="CI315" s="10">
        <v>0</v>
      </c>
      <c r="CJ315" s="10">
        <v>0</v>
      </c>
      <c r="CK315" s="10">
        <v>0</v>
      </c>
      <c r="CL315" s="10">
        <v>0</v>
      </c>
      <c r="CM315" s="10">
        <v>0</v>
      </c>
      <c r="CN315" s="10">
        <v>0</v>
      </c>
      <c r="CO315" s="10">
        <v>0</v>
      </c>
      <c r="CP315" s="10">
        <v>0</v>
      </c>
      <c r="CQ315" s="10">
        <v>0</v>
      </c>
      <c r="CR315" s="10">
        <v>0</v>
      </c>
      <c r="CS315" s="10">
        <v>0</v>
      </c>
      <c r="CT315" s="10">
        <v>0</v>
      </c>
      <c r="CU315" s="10">
        <v>0</v>
      </c>
      <c r="CV315" s="10">
        <v>0</v>
      </c>
      <c r="CW315" s="10">
        <v>0</v>
      </c>
      <c r="CX315" s="10">
        <v>0</v>
      </c>
      <c r="CY315" s="10">
        <v>0</v>
      </c>
      <c r="CZ315" s="10">
        <v>0</v>
      </c>
      <c r="DA315" s="10">
        <v>0</v>
      </c>
      <c r="DB315" s="10">
        <v>0</v>
      </c>
      <c r="DC315" s="10">
        <v>0</v>
      </c>
      <c r="DD315" s="10">
        <v>0</v>
      </c>
      <c r="DE315" s="10">
        <v>0</v>
      </c>
      <c r="DF315" s="10">
        <v>0</v>
      </c>
      <c r="DG315" s="10">
        <v>0</v>
      </c>
      <c r="DH315" s="10">
        <v>0</v>
      </c>
      <c r="DI315" s="10">
        <v>0</v>
      </c>
      <c r="DJ315" s="10">
        <v>0</v>
      </c>
      <c r="DK315" s="10">
        <v>0</v>
      </c>
      <c r="DL315" s="10">
        <v>0</v>
      </c>
      <c r="DM315" s="10">
        <v>0</v>
      </c>
      <c r="DN315" s="10">
        <v>0</v>
      </c>
      <c r="DO315" s="10">
        <v>0</v>
      </c>
      <c r="DP315" s="10">
        <v>0</v>
      </c>
      <c r="DQ315" s="10">
        <v>0</v>
      </c>
      <c r="DR315" s="10">
        <v>0</v>
      </c>
      <c r="DS315" s="10">
        <v>0</v>
      </c>
      <c r="DT315" s="10">
        <v>0</v>
      </c>
      <c r="DU315" s="10">
        <v>0</v>
      </c>
      <c r="DV315" s="10">
        <v>0</v>
      </c>
      <c r="DW315" s="10">
        <v>0</v>
      </c>
      <c r="DX315" s="10">
        <v>0</v>
      </c>
      <c r="DY315" s="11">
        <v>0</v>
      </c>
      <c r="DZ315">
        <v>0</v>
      </c>
      <c r="EA315">
        <v>0</v>
      </c>
      <c r="EB315">
        <v>0</v>
      </c>
    </row>
    <row r="316" spans="1:132" x14ac:dyDescent="0.2">
      <c r="A316" s="8" t="s">
        <v>1064</v>
      </c>
      <c r="B316" s="9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0</v>
      </c>
      <c r="BW316" s="10">
        <v>0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10">
        <v>0</v>
      </c>
      <c r="CF316" s="10">
        <v>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>
        <v>0</v>
      </c>
      <c r="CN316" s="10">
        <v>0</v>
      </c>
      <c r="CO316" s="10">
        <v>0</v>
      </c>
      <c r="CP316" s="10">
        <v>0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  <c r="CZ316" s="10">
        <v>0</v>
      </c>
      <c r="DA316" s="10">
        <v>0</v>
      </c>
      <c r="DB316" s="10">
        <v>0</v>
      </c>
      <c r="DC316" s="10">
        <v>0</v>
      </c>
      <c r="DD316" s="10">
        <v>0</v>
      </c>
      <c r="DE316" s="10">
        <v>0</v>
      </c>
      <c r="DF316" s="10">
        <v>0</v>
      </c>
      <c r="DG316" s="10">
        <v>0</v>
      </c>
      <c r="DH316" s="10">
        <v>0</v>
      </c>
      <c r="DI316" s="10">
        <v>0</v>
      </c>
      <c r="DJ316" s="10">
        <v>0</v>
      </c>
      <c r="DK316" s="10">
        <v>0</v>
      </c>
      <c r="DL316" s="10">
        <v>0</v>
      </c>
      <c r="DM316" s="10">
        <v>0</v>
      </c>
      <c r="DN316" s="10">
        <v>0</v>
      </c>
      <c r="DO316" s="10">
        <v>0</v>
      </c>
      <c r="DP316" s="10">
        <v>0</v>
      </c>
      <c r="DQ316" s="10">
        <v>0</v>
      </c>
      <c r="DR316" s="10">
        <v>0</v>
      </c>
      <c r="DS316" s="10">
        <v>0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1">
        <v>0</v>
      </c>
      <c r="DZ316">
        <v>0</v>
      </c>
      <c r="EA316">
        <v>0</v>
      </c>
      <c r="EB316">
        <v>0</v>
      </c>
    </row>
    <row r="317" spans="1:132" x14ac:dyDescent="0.2">
      <c r="A317" s="8" t="s">
        <v>1065</v>
      </c>
      <c r="B317" s="9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10">
        <v>0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0">
        <v>0</v>
      </c>
      <c r="BJ317" s="10">
        <v>0</v>
      </c>
      <c r="BK317" s="10">
        <v>0</v>
      </c>
      <c r="BL317" s="10">
        <v>0</v>
      </c>
      <c r="BM317" s="10">
        <v>0</v>
      </c>
      <c r="BN317" s="10">
        <v>0</v>
      </c>
      <c r="BO317" s="10">
        <v>0</v>
      </c>
      <c r="BP317" s="10">
        <v>0</v>
      </c>
      <c r="BQ317" s="10">
        <v>0</v>
      </c>
      <c r="BR317" s="10">
        <v>0</v>
      </c>
      <c r="BS317" s="10">
        <v>0</v>
      </c>
      <c r="BT317" s="10">
        <v>0</v>
      </c>
      <c r="BU317" s="10">
        <v>0</v>
      </c>
      <c r="BV317" s="10">
        <v>0</v>
      </c>
      <c r="BW317" s="10">
        <v>0</v>
      </c>
      <c r="BX317" s="10">
        <v>0</v>
      </c>
      <c r="BY317" s="10">
        <v>0</v>
      </c>
      <c r="BZ317" s="10">
        <v>0</v>
      </c>
      <c r="CA317" s="10">
        <v>0</v>
      </c>
      <c r="CB317" s="10">
        <v>0</v>
      </c>
      <c r="CC317" s="10">
        <v>0</v>
      </c>
      <c r="CD317" s="10">
        <v>0</v>
      </c>
      <c r="CE317" s="10">
        <v>0</v>
      </c>
      <c r="CF317" s="10">
        <v>0</v>
      </c>
      <c r="CG317" s="10">
        <v>0</v>
      </c>
      <c r="CH317" s="10">
        <v>0</v>
      </c>
      <c r="CI317" s="10">
        <v>0</v>
      </c>
      <c r="CJ317" s="10">
        <v>0</v>
      </c>
      <c r="CK317" s="10">
        <v>0</v>
      </c>
      <c r="CL317" s="10">
        <v>0</v>
      </c>
      <c r="CM317" s="10">
        <v>0</v>
      </c>
      <c r="CN317" s="10">
        <v>0</v>
      </c>
      <c r="CO317" s="10">
        <v>0</v>
      </c>
      <c r="CP317" s="10">
        <v>0</v>
      </c>
      <c r="CQ317" s="10">
        <v>0</v>
      </c>
      <c r="CR317" s="10">
        <v>0</v>
      </c>
      <c r="CS317" s="10">
        <v>0</v>
      </c>
      <c r="CT317" s="10">
        <v>0</v>
      </c>
      <c r="CU317" s="10">
        <v>0</v>
      </c>
      <c r="CV317" s="10">
        <v>0</v>
      </c>
      <c r="CW317" s="10">
        <v>0</v>
      </c>
      <c r="CX317" s="10">
        <v>0</v>
      </c>
      <c r="CY317" s="10">
        <v>0</v>
      </c>
      <c r="CZ317" s="10">
        <v>0</v>
      </c>
      <c r="DA317" s="10">
        <v>0</v>
      </c>
      <c r="DB317" s="10">
        <v>0</v>
      </c>
      <c r="DC317" s="10">
        <v>0</v>
      </c>
      <c r="DD317" s="10">
        <v>0</v>
      </c>
      <c r="DE317" s="10">
        <v>0</v>
      </c>
      <c r="DF317" s="10">
        <v>0</v>
      </c>
      <c r="DG317" s="10">
        <v>0</v>
      </c>
      <c r="DH317" s="10">
        <v>0</v>
      </c>
      <c r="DI317" s="10">
        <v>0</v>
      </c>
      <c r="DJ317" s="10">
        <v>0</v>
      </c>
      <c r="DK317" s="10">
        <v>0</v>
      </c>
      <c r="DL317" s="10">
        <v>0</v>
      </c>
      <c r="DM317" s="10">
        <v>0</v>
      </c>
      <c r="DN317" s="10">
        <v>0</v>
      </c>
      <c r="DO317" s="10">
        <v>0</v>
      </c>
      <c r="DP317" s="10">
        <v>0</v>
      </c>
      <c r="DQ317" s="10">
        <v>0</v>
      </c>
      <c r="DR317" s="10">
        <v>0</v>
      </c>
      <c r="DS317" s="10">
        <v>0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1">
        <v>0</v>
      </c>
      <c r="DZ317">
        <v>0</v>
      </c>
      <c r="EA317">
        <v>0</v>
      </c>
      <c r="EB317">
        <v>0</v>
      </c>
    </row>
    <row r="318" spans="1:132" x14ac:dyDescent="0.2">
      <c r="A318" s="8" t="s">
        <v>1066</v>
      </c>
      <c r="B318" s="9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0</v>
      </c>
      <c r="BD318" s="10">
        <v>0</v>
      </c>
      <c r="BE318" s="10">
        <v>0</v>
      </c>
      <c r="BF318" s="10">
        <v>0</v>
      </c>
      <c r="BG318" s="10">
        <v>0</v>
      </c>
      <c r="BH318" s="10">
        <v>0</v>
      </c>
      <c r="BI318" s="10">
        <v>0</v>
      </c>
      <c r="BJ318" s="10">
        <v>0</v>
      </c>
      <c r="BK318" s="10">
        <v>0</v>
      </c>
      <c r="BL318" s="10">
        <v>0</v>
      </c>
      <c r="BM318" s="10">
        <v>0</v>
      </c>
      <c r="BN318" s="10">
        <v>0</v>
      </c>
      <c r="BO318" s="10">
        <v>0</v>
      </c>
      <c r="BP318" s="10">
        <v>0</v>
      </c>
      <c r="BQ318" s="10">
        <v>0</v>
      </c>
      <c r="BR318" s="10">
        <v>0</v>
      </c>
      <c r="BS318" s="10">
        <v>0</v>
      </c>
      <c r="BT318" s="10">
        <v>0</v>
      </c>
      <c r="BU318" s="10">
        <v>0</v>
      </c>
      <c r="BV318" s="10">
        <v>0</v>
      </c>
      <c r="BW318" s="10">
        <v>0</v>
      </c>
      <c r="BX318" s="10">
        <v>0</v>
      </c>
      <c r="BY318" s="10">
        <v>0</v>
      </c>
      <c r="BZ318" s="10">
        <v>0</v>
      </c>
      <c r="CA318" s="10">
        <v>0</v>
      </c>
      <c r="CB318" s="10">
        <v>0</v>
      </c>
      <c r="CC318" s="10">
        <v>0</v>
      </c>
      <c r="CD318" s="10">
        <v>0</v>
      </c>
      <c r="CE318" s="10">
        <v>0</v>
      </c>
      <c r="CF318" s="10">
        <v>0</v>
      </c>
      <c r="CG318" s="10">
        <v>0</v>
      </c>
      <c r="CH318" s="10">
        <v>0</v>
      </c>
      <c r="CI318" s="10">
        <v>0</v>
      </c>
      <c r="CJ318" s="10">
        <v>0</v>
      </c>
      <c r="CK318" s="10">
        <v>0</v>
      </c>
      <c r="CL318" s="10">
        <v>0</v>
      </c>
      <c r="CM318" s="10">
        <v>0</v>
      </c>
      <c r="CN318" s="10">
        <v>0</v>
      </c>
      <c r="CO318" s="10">
        <v>0</v>
      </c>
      <c r="CP318" s="10">
        <v>0</v>
      </c>
      <c r="CQ318" s="10">
        <v>0</v>
      </c>
      <c r="CR318" s="10">
        <v>0</v>
      </c>
      <c r="CS318" s="10">
        <v>0</v>
      </c>
      <c r="CT318" s="10">
        <v>0</v>
      </c>
      <c r="CU318" s="10">
        <v>0</v>
      </c>
      <c r="CV318" s="10">
        <v>0</v>
      </c>
      <c r="CW318" s="10">
        <v>0</v>
      </c>
      <c r="CX318" s="10">
        <v>0</v>
      </c>
      <c r="CY318" s="10">
        <v>0</v>
      </c>
      <c r="CZ318" s="10">
        <v>0</v>
      </c>
      <c r="DA318" s="10">
        <v>0</v>
      </c>
      <c r="DB318" s="10">
        <v>0</v>
      </c>
      <c r="DC318" s="10">
        <v>0</v>
      </c>
      <c r="DD318" s="10">
        <v>0</v>
      </c>
      <c r="DE318" s="10">
        <v>0</v>
      </c>
      <c r="DF318" s="10">
        <v>0</v>
      </c>
      <c r="DG318" s="10">
        <v>0</v>
      </c>
      <c r="DH318" s="10">
        <v>0</v>
      </c>
      <c r="DI318" s="10">
        <v>0</v>
      </c>
      <c r="DJ318" s="10">
        <v>0</v>
      </c>
      <c r="DK318" s="10">
        <v>0</v>
      </c>
      <c r="DL318" s="10">
        <v>0</v>
      </c>
      <c r="DM318" s="10">
        <v>0</v>
      </c>
      <c r="DN318" s="10">
        <v>0</v>
      </c>
      <c r="DO318" s="10">
        <v>0</v>
      </c>
      <c r="DP318" s="10">
        <v>0</v>
      </c>
      <c r="DQ318" s="10">
        <v>0</v>
      </c>
      <c r="DR318" s="10">
        <v>0</v>
      </c>
      <c r="DS318" s="10">
        <v>0</v>
      </c>
      <c r="DT318" s="10">
        <v>0</v>
      </c>
      <c r="DU318" s="10">
        <v>0</v>
      </c>
      <c r="DV318" s="10">
        <v>0</v>
      </c>
      <c r="DW318" s="10">
        <v>0</v>
      </c>
      <c r="DX318" s="10">
        <v>0</v>
      </c>
      <c r="DY318" s="11">
        <v>0</v>
      </c>
      <c r="DZ318">
        <v>0</v>
      </c>
      <c r="EA318">
        <v>0</v>
      </c>
      <c r="EB318">
        <v>0</v>
      </c>
    </row>
    <row r="319" spans="1:132" x14ac:dyDescent="0.2">
      <c r="A319" s="8" t="s">
        <v>1067</v>
      </c>
      <c r="B319" s="9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0</v>
      </c>
      <c r="BH319" s="10">
        <v>0</v>
      </c>
      <c r="BI319" s="10">
        <v>0</v>
      </c>
      <c r="BJ319" s="10">
        <v>0</v>
      </c>
      <c r="BK319" s="10">
        <v>0</v>
      </c>
      <c r="BL319" s="10">
        <v>0</v>
      </c>
      <c r="BM319" s="10">
        <v>0</v>
      </c>
      <c r="BN319" s="10">
        <v>0</v>
      </c>
      <c r="BO319" s="10">
        <v>0</v>
      </c>
      <c r="BP319" s="10">
        <v>0</v>
      </c>
      <c r="BQ319" s="10">
        <v>0</v>
      </c>
      <c r="BR319" s="10">
        <v>0</v>
      </c>
      <c r="BS319" s="10">
        <v>0</v>
      </c>
      <c r="BT319" s="10">
        <v>0</v>
      </c>
      <c r="BU319" s="10">
        <v>0</v>
      </c>
      <c r="BV319" s="10">
        <v>0</v>
      </c>
      <c r="BW319" s="10">
        <v>0</v>
      </c>
      <c r="BX319" s="10">
        <v>0</v>
      </c>
      <c r="BY319" s="10">
        <v>0</v>
      </c>
      <c r="BZ319" s="10">
        <v>0</v>
      </c>
      <c r="CA319" s="10">
        <v>0</v>
      </c>
      <c r="CB319" s="10">
        <v>0</v>
      </c>
      <c r="CC319" s="10">
        <v>0</v>
      </c>
      <c r="CD319" s="10">
        <v>0</v>
      </c>
      <c r="CE319" s="10">
        <v>0</v>
      </c>
      <c r="CF319" s="10">
        <v>0</v>
      </c>
      <c r="CG319" s="10">
        <v>0</v>
      </c>
      <c r="CH319" s="10">
        <v>0</v>
      </c>
      <c r="CI319" s="10">
        <v>0</v>
      </c>
      <c r="CJ319" s="10">
        <v>0</v>
      </c>
      <c r="CK319" s="10">
        <v>0</v>
      </c>
      <c r="CL319" s="10">
        <v>0</v>
      </c>
      <c r="CM319" s="10">
        <v>0</v>
      </c>
      <c r="CN319" s="10">
        <v>0</v>
      </c>
      <c r="CO319" s="10">
        <v>0</v>
      </c>
      <c r="CP319" s="10">
        <v>0</v>
      </c>
      <c r="CQ319" s="10">
        <v>0</v>
      </c>
      <c r="CR319" s="10">
        <v>0</v>
      </c>
      <c r="CS319" s="10">
        <v>0</v>
      </c>
      <c r="CT319" s="10">
        <v>0</v>
      </c>
      <c r="CU319" s="10">
        <v>0</v>
      </c>
      <c r="CV319" s="10">
        <v>0</v>
      </c>
      <c r="CW319" s="10">
        <v>0</v>
      </c>
      <c r="CX319" s="10">
        <v>0</v>
      </c>
      <c r="CY319" s="10">
        <v>0</v>
      </c>
      <c r="CZ319" s="10">
        <v>0</v>
      </c>
      <c r="DA319" s="10">
        <v>0</v>
      </c>
      <c r="DB319" s="10">
        <v>0</v>
      </c>
      <c r="DC319" s="10">
        <v>0</v>
      </c>
      <c r="DD319" s="10">
        <v>0</v>
      </c>
      <c r="DE319" s="10">
        <v>0</v>
      </c>
      <c r="DF319" s="10">
        <v>0</v>
      </c>
      <c r="DG319" s="10">
        <v>0</v>
      </c>
      <c r="DH319" s="10">
        <v>0</v>
      </c>
      <c r="DI319" s="10">
        <v>0</v>
      </c>
      <c r="DJ319" s="10">
        <v>0</v>
      </c>
      <c r="DK319" s="10">
        <v>0</v>
      </c>
      <c r="DL319" s="10">
        <v>0</v>
      </c>
      <c r="DM319" s="10">
        <v>0</v>
      </c>
      <c r="DN319" s="10">
        <v>0</v>
      </c>
      <c r="DO319" s="10">
        <v>0</v>
      </c>
      <c r="DP319" s="10">
        <v>0</v>
      </c>
      <c r="DQ319" s="10">
        <v>0</v>
      </c>
      <c r="DR319" s="10">
        <v>0</v>
      </c>
      <c r="DS319" s="10">
        <v>0</v>
      </c>
      <c r="DT319" s="10">
        <v>0</v>
      </c>
      <c r="DU319" s="10">
        <v>0</v>
      </c>
      <c r="DV319" s="10">
        <v>0</v>
      </c>
      <c r="DW319" s="10">
        <v>0</v>
      </c>
      <c r="DX319" s="10">
        <v>0</v>
      </c>
      <c r="DY319" s="11">
        <v>0</v>
      </c>
      <c r="DZ319">
        <v>0</v>
      </c>
      <c r="EA319">
        <v>0</v>
      </c>
      <c r="EB319">
        <v>0</v>
      </c>
    </row>
    <row r="320" spans="1:132" x14ac:dyDescent="0.2">
      <c r="A320" s="8" t="s">
        <v>1068</v>
      </c>
      <c r="B320" s="9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0</v>
      </c>
      <c r="BQ320" s="10">
        <v>0</v>
      </c>
      <c r="BR320" s="10">
        <v>0</v>
      </c>
      <c r="BS320" s="10">
        <v>0</v>
      </c>
      <c r="BT320" s="10">
        <v>0</v>
      </c>
      <c r="BU320" s="10">
        <v>0</v>
      </c>
      <c r="BV320" s="10">
        <v>0</v>
      </c>
      <c r="BW320" s="10">
        <v>0</v>
      </c>
      <c r="BX320" s="10">
        <v>0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10">
        <v>0</v>
      </c>
      <c r="CF320" s="10">
        <v>0</v>
      </c>
      <c r="CG320" s="10">
        <v>0</v>
      </c>
      <c r="CH320" s="10">
        <v>0</v>
      </c>
      <c r="CI320" s="10">
        <v>0</v>
      </c>
      <c r="CJ320" s="10">
        <v>0</v>
      </c>
      <c r="CK320" s="10">
        <v>0</v>
      </c>
      <c r="CL320" s="10">
        <v>0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>
        <v>0</v>
      </c>
      <c r="CZ320" s="10">
        <v>0</v>
      </c>
      <c r="DA320" s="10">
        <v>0</v>
      </c>
      <c r="DB320" s="10">
        <v>0</v>
      </c>
      <c r="DC320" s="10">
        <v>0</v>
      </c>
      <c r="DD320" s="10">
        <v>0</v>
      </c>
      <c r="DE320" s="10">
        <v>0</v>
      </c>
      <c r="DF320" s="10">
        <v>0</v>
      </c>
      <c r="DG320" s="10">
        <v>0</v>
      </c>
      <c r="DH320" s="10">
        <v>0</v>
      </c>
      <c r="DI320" s="10">
        <v>0</v>
      </c>
      <c r="DJ320" s="10">
        <v>0</v>
      </c>
      <c r="DK320" s="10">
        <v>0</v>
      </c>
      <c r="DL320" s="10">
        <v>0</v>
      </c>
      <c r="DM320" s="10">
        <v>0</v>
      </c>
      <c r="DN320" s="10">
        <v>0</v>
      </c>
      <c r="DO320" s="10">
        <v>0</v>
      </c>
      <c r="DP320" s="10">
        <v>0</v>
      </c>
      <c r="DQ320" s="10">
        <v>0</v>
      </c>
      <c r="DR320" s="10">
        <v>0</v>
      </c>
      <c r="DS320" s="10">
        <v>0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1">
        <v>0</v>
      </c>
      <c r="DZ320">
        <v>0</v>
      </c>
      <c r="EA320">
        <v>0</v>
      </c>
      <c r="EB320">
        <v>0</v>
      </c>
    </row>
    <row r="321" spans="1:129" x14ac:dyDescent="0.2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1"/>
    </row>
    <row r="322" spans="1:129" x14ac:dyDescent="0.2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1"/>
    </row>
    <row r="323" spans="1:129" x14ac:dyDescent="0.2">
      <c r="A323" s="12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1"/>
    </row>
    <row r="324" spans="1:129" x14ac:dyDescent="0.2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1"/>
    </row>
    <row r="325" spans="1:129" x14ac:dyDescent="0.2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1"/>
    </row>
    <row r="326" spans="1:129" x14ac:dyDescent="0.2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1"/>
    </row>
    <row r="327" spans="1:129" x14ac:dyDescent="0.2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1"/>
    </row>
    <row r="328" spans="1:129" x14ac:dyDescent="0.2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1"/>
    </row>
    <row r="329" spans="1:129" x14ac:dyDescent="0.2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1"/>
    </row>
    <row r="330" spans="1:129" x14ac:dyDescent="0.2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1"/>
    </row>
    <row r="331" spans="1:129" x14ac:dyDescent="0.2">
      <c r="A331" s="12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1"/>
    </row>
    <row r="332" spans="1:129" x14ac:dyDescent="0.2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1"/>
    </row>
    <row r="333" spans="1:129" x14ac:dyDescent="0.2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1"/>
    </row>
    <row r="334" spans="1:129" x14ac:dyDescent="0.2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1"/>
    </row>
    <row r="335" spans="1:129" x14ac:dyDescent="0.2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1"/>
    </row>
    <row r="336" spans="1:129" x14ac:dyDescent="0.2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1"/>
    </row>
    <row r="337" spans="1:129" x14ac:dyDescent="0.2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1"/>
    </row>
    <row r="338" spans="1:129" x14ac:dyDescent="0.2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1"/>
    </row>
    <row r="339" spans="1:129" x14ac:dyDescent="0.2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1"/>
    </row>
    <row r="340" spans="1:129" x14ac:dyDescent="0.2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1"/>
    </row>
    <row r="341" spans="1:129" x14ac:dyDescent="0.2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1"/>
    </row>
    <row r="342" spans="1:129" x14ac:dyDescent="0.2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1"/>
    </row>
    <row r="343" spans="1:129" x14ac:dyDescent="0.2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1"/>
    </row>
    <row r="344" spans="1:129" x14ac:dyDescent="0.2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1"/>
    </row>
    <row r="345" spans="1:129" x14ac:dyDescent="0.2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1"/>
    </row>
    <row r="346" spans="1:129" x14ac:dyDescent="0.2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1"/>
    </row>
    <row r="347" spans="1:129" x14ac:dyDescent="0.2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1"/>
    </row>
    <row r="348" spans="1:129" x14ac:dyDescent="0.2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1"/>
    </row>
    <row r="349" spans="1:129" x14ac:dyDescent="0.2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1"/>
    </row>
    <row r="350" spans="1:129" x14ac:dyDescent="0.2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1"/>
    </row>
    <row r="351" spans="1:129" x14ac:dyDescent="0.2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1"/>
    </row>
    <row r="352" spans="1:129" x14ac:dyDescent="0.2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1"/>
    </row>
    <row r="353" spans="1:129" x14ac:dyDescent="0.2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1"/>
    </row>
    <row r="354" spans="1:129" x14ac:dyDescent="0.2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1"/>
    </row>
    <row r="355" spans="1:129" x14ac:dyDescent="0.2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1"/>
    </row>
    <row r="356" spans="1:129" x14ac:dyDescent="0.2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1"/>
    </row>
    <row r="357" spans="1:129" x14ac:dyDescent="0.2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1"/>
    </row>
    <row r="358" spans="1:129" x14ac:dyDescent="0.2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1"/>
    </row>
    <row r="359" spans="1:129" x14ac:dyDescent="0.2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1"/>
    </row>
    <row r="360" spans="1:129" x14ac:dyDescent="0.2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1"/>
    </row>
    <row r="361" spans="1:129" x14ac:dyDescent="0.2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1"/>
    </row>
    <row r="362" spans="1:129" x14ac:dyDescent="0.2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1"/>
    </row>
    <row r="363" spans="1:129" x14ac:dyDescent="0.2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1"/>
    </row>
    <row r="364" spans="1:129" x14ac:dyDescent="0.2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1"/>
    </row>
    <row r="365" spans="1:129" x14ac:dyDescent="0.2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1"/>
    </row>
    <row r="366" spans="1:129" x14ac:dyDescent="0.2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1"/>
    </row>
    <row r="367" spans="1:129" x14ac:dyDescent="0.2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1"/>
    </row>
    <row r="368" spans="1:129" x14ac:dyDescent="0.2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1"/>
    </row>
    <row r="369" spans="1:129" x14ac:dyDescent="0.2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1"/>
    </row>
    <row r="370" spans="1:129" x14ac:dyDescent="0.2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1"/>
    </row>
    <row r="371" spans="1:129" x14ac:dyDescent="0.2">
      <c r="A371" s="13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6"/>
    </row>
    <row r="372" spans="1:129" x14ac:dyDescent="0.2">
      <c r="B372" s="10">
        <f>SUM(B6:B371)</f>
        <v>1757.02</v>
      </c>
      <c r="C372" s="10">
        <f t="shared" ref="C372:BN372" si="0">SUM(C6:C371)</f>
        <v>1764.22</v>
      </c>
      <c r="D372" s="10">
        <f t="shared" si="0"/>
        <v>1764.22</v>
      </c>
      <c r="E372" s="10">
        <f t="shared" si="0"/>
        <v>1396.52</v>
      </c>
      <c r="F372" s="10">
        <f t="shared" si="0"/>
        <v>1396.52</v>
      </c>
      <c r="G372" s="10">
        <f t="shared" si="0"/>
        <v>1786.88</v>
      </c>
      <c r="H372" s="10">
        <f t="shared" si="0"/>
        <v>1787.13</v>
      </c>
      <c r="I372" s="10">
        <f t="shared" si="0"/>
        <v>1799.8000000000002</v>
      </c>
      <c r="J372" s="10">
        <f t="shared" si="0"/>
        <v>1781.0900000000001</v>
      </c>
      <c r="K372" s="10">
        <f t="shared" si="0"/>
        <v>1550.1399999999999</v>
      </c>
      <c r="L372" s="10">
        <f t="shared" si="0"/>
        <v>1663.44</v>
      </c>
      <c r="M372" s="10">
        <f t="shared" si="0"/>
        <v>1663.44</v>
      </c>
      <c r="N372" s="10">
        <f t="shared" si="0"/>
        <v>1664</v>
      </c>
      <c r="O372" s="10">
        <f t="shared" si="0"/>
        <v>1663.44</v>
      </c>
      <c r="P372" s="10">
        <f t="shared" si="0"/>
        <v>1679.3400000000001</v>
      </c>
      <c r="Q372" s="10">
        <f t="shared" si="0"/>
        <v>1490.6499999999999</v>
      </c>
      <c r="R372" s="10">
        <f t="shared" si="0"/>
        <v>1490.6499999999999</v>
      </c>
      <c r="S372" s="10">
        <f t="shared" si="0"/>
        <v>1490.6499999999999</v>
      </c>
      <c r="T372" s="10">
        <f t="shared" si="0"/>
        <v>1490.6499999999999</v>
      </c>
      <c r="U372" s="10">
        <f t="shared" si="0"/>
        <v>1490.6499999999999</v>
      </c>
      <c r="V372" s="10">
        <f t="shared" si="0"/>
        <v>1330.46</v>
      </c>
      <c r="W372" s="10">
        <f t="shared" si="0"/>
        <v>1330.46</v>
      </c>
      <c r="X372" s="10">
        <f t="shared" si="0"/>
        <v>1330.46</v>
      </c>
      <c r="Y372" s="10">
        <f t="shared" si="0"/>
        <v>1187.3700000000001</v>
      </c>
      <c r="Z372" s="10">
        <f t="shared" si="0"/>
        <v>1187.3700000000001</v>
      </c>
      <c r="AA372" s="10">
        <f t="shared" si="0"/>
        <v>1187.3700000000001</v>
      </c>
      <c r="AB372" s="10">
        <f t="shared" si="0"/>
        <v>893.55000000000007</v>
      </c>
      <c r="AC372" s="10">
        <f t="shared" si="0"/>
        <v>893.55000000000007</v>
      </c>
      <c r="AD372" s="10">
        <f t="shared" si="0"/>
        <v>893.55000000000007</v>
      </c>
      <c r="AE372" s="10">
        <f t="shared" si="0"/>
        <v>1523.92</v>
      </c>
      <c r="AF372" s="10">
        <f t="shared" si="0"/>
        <v>1509.81</v>
      </c>
      <c r="AG372" s="10">
        <f t="shared" si="0"/>
        <v>1502.81</v>
      </c>
      <c r="AH372" s="10">
        <f t="shared" si="0"/>
        <v>1722.6899999999998</v>
      </c>
      <c r="AI372" s="10">
        <f t="shared" si="0"/>
        <v>1722.6899999999998</v>
      </c>
      <c r="AJ372" s="10">
        <f t="shared" si="0"/>
        <v>1705.7199999999998</v>
      </c>
      <c r="AK372" s="10">
        <f t="shared" si="0"/>
        <v>1722.6899999999998</v>
      </c>
      <c r="AL372" s="10">
        <f t="shared" si="0"/>
        <v>1694.96</v>
      </c>
      <c r="AM372" s="10">
        <f t="shared" si="0"/>
        <v>1694.96</v>
      </c>
      <c r="AN372" s="10">
        <f t="shared" si="0"/>
        <v>1591.55</v>
      </c>
      <c r="AO372" s="10">
        <f t="shared" si="0"/>
        <v>1572.3300000000002</v>
      </c>
      <c r="AP372" s="10">
        <f t="shared" si="0"/>
        <v>1572.3300000000002</v>
      </c>
      <c r="AQ372" s="10">
        <f t="shared" si="0"/>
        <v>1296.6799999999998</v>
      </c>
      <c r="AR372" s="10">
        <f t="shared" si="0"/>
        <v>1296.6799999999998</v>
      </c>
      <c r="AS372" s="10">
        <f t="shared" si="0"/>
        <v>1296.6799999999998</v>
      </c>
      <c r="AT372" s="10">
        <f t="shared" si="0"/>
        <v>1236.3</v>
      </c>
      <c r="AU372" s="10">
        <f t="shared" si="0"/>
        <v>1236.3</v>
      </c>
      <c r="AV372" s="10">
        <f t="shared" si="0"/>
        <v>1236.3</v>
      </c>
      <c r="AW372" s="10">
        <f t="shared" si="0"/>
        <v>1236.3</v>
      </c>
      <c r="AX372" s="10">
        <f t="shared" si="0"/>
        <v>1236.3</v>
      </c>
      <c r="AY372" s="10">
        <f t="shared" si="0"/>
        <v>1236.3</v>
      </c>
      <c r="AZ372" s="10">
        <f t="shared" si="0"/>
        <v>1192.1399999999999</v>
      </c>
      <c r="BA372" s="10">
        <f t="shared" si="0"/>
        <v>1192.1399999999999</v>
      </c>
      <c r="BB372" s="10">
        <f t="shared" si="0"/>
        <v>1192.1399999999999</v>
      </c>
      <c r="BC372" s="10">
        <f t="shared" si="0"/>
        <v>792.82999999999993</v>
      </c>
      <c r="BD372" s="10">
        <f t="shared" si="0"/>
        <v>783.26</v>
      </c>
      <c r="BE372" s="10">
        <f t="shared" si="0"/>
        <v>792.82999999999993</v>
      </c>
      <c r="BF372" s="10">
        <f t="shared" si="0"/>
        <v>679.75</v>
      </c>
      <c r="BG372" s="10">
        <f t="shared" si="0"/>
        <v>655.69</v>
      </c>
      <c r="BH372" s="10">
        <f t="shared" si="0"/>
        <v>682.74</v>
      </c>
      <c r="BI372" s="10">
        <f t="shared" si="0"/>
        <v>664.62</v>
      </c>
      <c r="BJ372" s="10">
        <f t="shared" si="0"/>
        <v>664.62</v>
      </c>
      <c r="BK372" s="10">
        <f t="shared" si="0"/>
        <v>664.62</v>
      </c>
      <c r="BL372" s="10">
        <f t="shared" si="0"/>
        <v>841.72</v>
      </c>
      <c r="BM372" s="10">
        <f t="shared" si="0"/>
        <v>841.72</v>
      </c>
      <c r="BN372" s="10">
        <f t="shared" si="0"/>
        <v>841.72</v>
      </c>
      <c r="BO372" s="10">
        <f t="shared" ref="BO372:DY372" si="1">SUM(BO6:BO371)</f>
        <v>775.56999999999994</v>
      </c>
      <c r="BP372" s="10">
        <f t="shared" si="1"/>
        <v>775.56999999999994</v>
      </c>
      <c r="BQ372" s="10">
        <f t="shared" si="1"/>
        <v>776.14</v>
      </c>
      <c r="BR372" s="10">
        <f t="shared" si="1"/>
        <v>725.79</v>
      </c>
      <c r="BS372" s="10">
        <f t="shared" si="1"/>
        <v>725.79</v>
      </c>
      <c r="BT372" s="10">
        <f t="shared" si="1"/>
        <v>726.77</v>
      </c>
      <c r="BU372" s="10">
        <f t="shared" si="1"/>
        <v>725.56</v>
      </c>
      <c r="BV372" s="10">
        <f t="shared" si="1"/>
        <v>725.56</v>
      </c>
      <c r="BW372" s="10">
        <f t="shared" si="1"/>
        <v>725.56</v>
      </c>
      <c r="BX372" s="10">
        <f t="shared" si="1"/>
        <v>766.75</v>
      </c>
      <c r="BY372" s="10">
        <f t="shared" si="1"/>
        <v>768.52</v>
      </c>
      <c r="BZ372" s="10">
        <f t="shared" si="1"/>
        <v>774.13</v>
      </c>
      <c r="CA372" s="10">
        <f t="shared" si="1"/>
        <v>554.22</v>
      </c>
      <c r="CB372" s="10">
        <f t="shared" si="1"/>
        <v>562.96</v>
      </c>
      <c r="CC372" s="10">
        <f t="shared" si="1"/>
        <v>673.43000000000006</v>
      </c>
      <c r="CD372" s="10">
        <f t="shared" si="1"/>
        <v>359.40999999999997</v>
      </c>
      <c r="CE372" s="10">
        <f t="shared" si="1"/>
        <v>395.49</v>
      </c>
      <c r="CF372" s="10">
        <f t="shared" si="1"/>
        <v>480.01</v>
      </c>
      <c r="CG372" s="10">
        <f t="shared" si="1"/>
        <v>156.07999999999998</v>
      </c>
      <c r="CH372" s="10">
        <f t="shared" si="1"/>
        <v>204.89</v>
      </c>
      <c r="CI372" s="10">
        <f t="shared" si="1"/>
        <v>271.46000000000004</v>
      </c>
      <c r="CJ372" s="10">
        <f t="shared" si="1"/>
        <v>38.590000000000003</v>
      </c>
      <c r="CK372" s="10">
        <f t="shared" si="1"/>
        <v>523.34</v>
      </c>
      <c r="CL372" s="10">
        <f t="shared" si="1"/>
        <v>522.63</v>
      </c>
      <c r="CM372" s="10">
        <f t="shared" si="1"/>
        <v>743.18</v>
      </c>
      <c r="CN372" s="10">
        <f t="shared" si="1"/>
        <v>909.86</v>
      </c>
      <c r="CO372" s="10">
        <f t="shared" si="1"/>
        <v>947.54000000000008</v>
      </c>
      <c r="CP372" s="10">
        <f t="shared" si="1"/>
        <v>1093.01</v>
      </c>
      <c r="CQ372" s="10">
        <f t="shared" si="1"/>
        <v>1106.49</v>
      </c>
      <c r="CR372" s="10">
        <f t="shared" si="1"/>
        <v>1106.49</v>
      </c>
      <c r="CS372" s="10">
        <f t="shared" si="1"/>
        <v>1090.8700000000001</v>
      </c>
      <c r="CT372" s="10">
        <f t="shared" si="1"/>
        <v>1090.8700000000001</v>
      </c>
      <c r="CU372" s="10">
        <f t="shared" si="1"/>
        <v>881.93</v>
      </c>
      <c r="CV372" s="10">
        <f t="shared" si="1"/>
        <v>1106.49</v>
      </c>
      <c r="CW372" s="10">
        <f t="shared" si="1"/>
        <v>1106.49</v>
      </c>
      <c r="CX372" s="10">
        <f t="shared" si="1"/>
        <v>1106.49</v>
      </c>
      <c r="CY372" s="10">
        <f t="shared" si="1"/>
        <v>794.03</v>
      </c>
      <c r="CZ372" s="10">
        <f t="shared" si="1"/>
        <v>794.03</v>
      </c>
      <c r="DA372" s="10">
        <f t="shared" si="1"/>
        <v>794.03</v>
      </c>
      <c r="DB372" s="10">
        <f t="shared" si="1"/>
        <v>794.03</v>
      </c>
      <c r="DC372" s="10">
        <f t="shared" si="1"/>
        <v>794.03</v>
      </c>
      <c r="DD372" s="10">
        <f t="shared" si="1"/>
        <v>794.03</v>
      </c>
      <c r="DE372" s="10">
        <f t="shared" si="1"/>
        <v>643.38</v>
      </c>
      <c r="DF372" s="10">
        <f t="shared" si="1"/>
        <v>617.04</v>
      </c>
      <c r="DG372" s="10">
        <f t="shared" si="1"/>
        <v>660.88</v>
      </c>
      <c r="DH372" s="10">
        <f t="shared" si="1"/>
        <v>465.36</v>
      </c>
      <c r="DI372" s="10">
        <f t="shared" si="1"/>
        <v>480.74</v>
      </c>
      <c r="DJ372" s="10">
        <f t="shared" si="1"/>
        <v>519.81999999999994</v>
      </c>
      <c r="DK372" s="10">
        <f t="shared" si="1"/>
        <v>63.22</v>
      </c>
      <c r="DL372" s="10">
        <f t="shared" si="1"/>
        <v>168.15</v>
      </c>
      <c r="DM372" s="10">
        <f t="shared" si="1"/>
        <v>484.08999999999992</v>
      </c>
      <c r="DN372" s="10">
        <f t="shared" si="1"/>
        <v>24.3</v>
      </c>
      <c r="DO372" s="10">
        <f t="shared" si="1"/>
        <v>145.11000000000001</v>
      </c>
      <c r="DP372" s="10">
        <f t="shared" si="1"/>
        <v>353.29999999999995</v>
      </c>
      <c r="DQ372" s="10">
        <f t="shared" si="1"/>
        <v>0</v>
      </c>
      <c r="DR372" s="10">
        <f t="shared" si="1"/>
        <v>66.08</v>
      </c>
      <c r="DS372" s="10">
        <f t="shared" si="1"/>
        <v>192.66</v>
      </c>
      <c r="DT372" s="10">
        <f t="shared" si="1"/>
        <v>0</v>
      </c>
      <c r="DU372" s="10">
        <f t="shared" si="1"/>
        <v>182.13</v>
      </c>
      <c r="DV372" s="10">
        <f t="shared" si="1"/>
        <v>192.66</v>
      </c>
      <c r="DW372" s="10">
        <f t="shared" si="1"/>
        <v>72.3</v>
      </c>
      <c r="DX372" s="10">
        <f t="shared" si="1"/>
        <v>192.66</v>
      </c>
      <c r="DY372" s="10">
        <f t="shared" si="1"/>
        <v>192.66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6E6F-0C1F-4726-9BFE-1DE783427419}">
  <dimension ref="A1:AL371"/>
  <sheetViews>
    <sheetView topLeftCell="H1" workbookViewId="0">
      <selection activeCell="AC17" sqref="AC17"/>
    </sheetView>
  </sheetViews>
  <sheetFormatPr baseColWidth="10" defaultRowHeight="12.75" x14ac:dyDescent="0.2"/>
  <cols>
    <col min="1" max="1" width="13.5703125" bestFit="1" customWidth="1"/>
    <col min="2" max="2" width="13.5703125" customWidth="1"/>
    <col min="3" max="3" width="36.140625" bestFit="1" customWidth="1"/>
    <col min="11" max="11" width="15" bestFit="1" customWidth="1"/>
    <col min="12" max="12" width="12.28515625" bestFit="1" customWidth="1"/>
    <col min="19" max="19" width="13.5703125" bestFit="1" customWidth="1"/>
    <col min="27" max="27" width="14.5703125" bestFit="1" customWidth="1"/>
    <col min="28" max="28" width="10" bestFit="1" customWidth="1"/>
    <col min="29" max="29" width="13.5703125" bestFit="1" customWidth="1"/>
    <col min="30" max="30" width="9.5703125" bestFit="1" customWidth="1"/>
    <col min="31" max="31" width="12.28515625" bestFit="1" customWidth="1"/>
    <col min="32" max="32" width="9.140625" bestFit="1" customWidth="1"/>
  </cols>
  <sheetData>
    <row r="1" spans="1:38" x14ac:dyDescent="0.2">
      <c r="L1" t="s">
        <v>733</v>
      </c>
      <c r="T1" t="s">
        <v>734</v>
      </c>
      <c r="AA1" t="s">
        <v>735</v>
      </c>
    </row>
    <row r="2" spans="1:38" x14ac:dyDescent="0.2">
      <c r="K2" t="s">
        <v>374</v>
      </c>
      <c r="L2">
        <v>33.6</v>
      </c>
      <c r="M2">
        <v>33.6</v>
      </c>
      <c r="N2">
        <v>24</v>
      </c>
      <c r="O2">
        <v>38.4</v>
      </c>
      <c r="P2">
        <v>64</v>
      </c>
      <c r="Q2">
        <v>64</v>
      </c>
    </row>
    <row r="3" spans="1:38" x14ac:dyDescent="0.2">
      <c r="D3" s="19">
        <v>44670</v>
      </c>
      <c r="E3" s="19">
        <v>44677</v>
      </c>
      <c r="F3" s="19">
        <f>+E4+1</f>
        <v>44684</v>
      </c>
      <c r="G3" s="19">
        <f t="shared" ref="G3" si="0">+F4+1</f>
        <v>44689</v>
      </c>
      <c r="H3" s="19">
        <f t="shared" ref="H3" si="1">+G4+1</f>
        <v>44697</v>
      </c>
      <c r="I3" s="19">
        <f t="shared" ref="I3" si="2">+H4+1</f>
        <v>44705</v>
      </c>
      <c r="L3" s="19">
        <v>44670</v>
      </c>
      <c r="M3" s="19">
        <v>44677</v>
      </c>
      <c r="N3" s="19">
        <f>+M4+1</f>
        <v>44684</v>
      </c>
      <c r="O3" s="19">
        <f t="shared" ref="O3:Q3" si="3">+N4+1</f>
        <v>44689</v>
      </c>
      <c r="P3" s="19">
        <f t="shared" si="3"/>
        <v>44697</v>
      </c>
      <c r="Q3" s="19">
        <f t="shared" si="3"/>
        <v>44705</v>
      </c>
      <c r="S3" t="s">
        <v>737</v>
      </c>
      <c r="T3" s="19">
        <f>+L3</f>
        <v>44670</v>
      </c>
      <c r="U3" s="19">
        <f t="shared" ref="U3:Y3" si="4">+M3</f>
        <v>44677</v>
      </c>
      <c r="V3" s="19">
        <f t="shared" si="4"/>
        <v>44684</v>
      </c>
      <c r="W3" s="19">
        <f t="shared" si="4"/>
        <v>44689</v>
      </c>
      <c r="X3" s="19">
        <f t="shared" si="4"/>
        <v>44697</v>
      </c>
      <c r="Y3" s="19">
        <f t="shared" si="4"/>
        <v>44705</v>
      </c>
      <c r="AB3" t="s">
        <v>379</v>
      </c>
      <c r="AC3" t="s">
        <v>376</v>
      </c>
      <c r="AD3" t="s">
        <v>378</v>
      </c>
      <c r="AE3" t="s">
        <v>380</v>
      </c>
      <c r="AF3" t="s">
        <v>377</v>
      </c>
    </row>
    <row r="4" spans="1:38" x14ac:dyDescent="0.2">
      <c r="D4" s="19">
        <v>44676</v>
      </c>
      <c r="E4" s="19">
        <v>44683</v>
      </c>
      <c r="F4" s="19">
        <v>44688</v>
      </c>
      <c r="G4" s="19">
        <v>44696</v>
      </c>
      <c r="H4" s="19">
        <v>44704</v>
      </c>
      <c r="I4" s="19">
        <v>44712</v>
      </c>
      <c r="L4" s="19">
        <v>44676</v>
      </c>
      <c r="M4" s="19">
        <v>44683</v>
      </c>
      <c r="N4" s="19">
        <v>44688</v>
      </c>
      <c r="O4" s="19">
        <v>44696</v>
      </c>
      <c r="P4" s="19">
        <v>44704</v>
      </c>
      <c r="Q4" s="19">
        <v>44712</v>
      </c>
      <c r="S4" t="s">
        <v>379</v>
      </c>
      <c r="T4" s="21">
        <f t="shared" ref="T4:Y4" si="5">+SUMIFS(L:L,$A:$A,$S4)</f>
        <v>1929630.1212903219</v>
      </c>
      <c r="U4" s="21">
        <f t="shared" si="5"/>
        <v>1982084.8846451608</v>
      </c>
      <c r="V4" s="21">
        <f t="shared" si="5"/>
        <v>1741275.4580645158</v>
      </c>
      <c r="W4" s="21">
        <f t="shared" si="5"/>
        <v>752336.15483870951</v>
      </c>
      <c r="X4" s="21">
        <f t="shared" si="5"/>
        <v>0</v>
      </c>
      <c r="Y4" s="21">
        <f t="shared" si="5"/>
        <v>0</v>
      </c>
      <c r="AA4" s="19">
        <v>44669</v>
      </c>
      <c r="AB4" s="20">
        <v>1411000</v>
      </c>
      <c r="AC4" s="20">
        <v>1961827.8</v>
      </c>
      <c r="AD4" s="20">
        <v>0</v>
      </c>
      <c r="AE4" s="20">
        <v>2575300</v>
      </c>
      <c r="AF4" s="20">
        <v>1624000</v>
      </c>
      <c r="AH4">
        <f>+AB4/1000000</f>
        <v>1.411</v>
      </c>
      <c r="AI4">
        <f t="shared" ref="AI4:AL4" si="6">+AC4/1000000</f>
        <v>1.9618278</v>
      </c>
      <c r="AJ4">
        <f t="shared" si="6"/>
        <v>0</v>
      </c>
      <c r="AK4">
        <f t="shared" si="6"/>
        <v>2.5752999999999999</v>
      </c>
      <c r="AL4">
        <f t="shared" si="6"/>
        <v>1.6240000000000001</v>
      </c>
    </row>
    <row r="5" spans="1:38" x14ac:dyDescent="0.2">
      <c r="A5" t="s">
        <v>736</v>
      </c>
      <c r="B5" t="s">
        <v>732</v>
      </c>
      <c r="C5" s="3" t="s">
        <v>7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K5" t="s">
        <v>375</v>
      </c>
      <c r="L5">
        <v>7</v>
      </c>
      <c r="M5">
        <v>7</v>
      </c>
      <c r="N5">
        <v>5</v>
      </c>
      <c r="O5">
        <v>8</v>
      </c>
      <c r="P5">
        <v>8</v>
      </c>
      <c r="Q5">
        <v>8</v>
      </c>
      <c r="S5" t="s">
        <v>376</v>
      </c>
      <c r="T5" s="21">
        <f t="shared" ref="T5:T8" si="7">+SUMIFS(L:L,$A:$A,$S5)</f>
        <v>182821.89868929563</v>
      </c>
      <c r="U5" s="21">
        <f t="shared" ref="U5:U8" si="8">+SUMIFS(M:M,$A:$A,$S5)</f>
        <v>0</v>
      </c>
      <c r="V5" s="21">
        <f t="shared" ref="V5:V8" si="9">+SUMIFS(N:N,$A:$A,$S5)</f>
        <v>0</v>
      </c>
      <c r="W5" s="21">
        <f t="shared" ref="W5:W8" si="10">+SUMIFS(O:O,$A:$A,$S5)</f>
        <v>0</v>
      </c>
      <c r="X5" s="21">
        <f t="shared" ref="X5:X8" si="11">+SUMIFS(P:P,$A:$A,$S5)</f>
        <v>0</v>
      </c>
      <c r="Y5" s="21">
        <f t="shared" ref="Y5:Y8" si="12">+SUMIFS(Q:Q,$A:$A,$S5)</f>
        <v>0</v>
      </c>
      <c r="AA5" s="19">
        <f>+AA4+1</f>
        <v>44670</v>
      </c>
      <c r="AB5" s="20">
        <f>+IFERROR(VLOOKUP(AB$3,$S$3:$Y$8,MATCH($AA5,$S$3:$Y$3,0),0),AB4)</f>
        <v>1929630.1212903219</v>
      </c>
      <c r="AC5" s="20">
        <f t="shared" ref="AC5:AF5" si="13">+IFERROR(VLOOKUP(AC$3,$S$3:$Y$8,MATCH($AA5,$S$3:$Y$3,0),0),AC4)</f>
        <v>182821.89868929563</v>
      </c>
      <c r="AD5" s="20">
        <f t="shared" si="13"/>
        <v>0</v>
      </c>
      <c r="AE5" s="20">
        <f t="shared" si="13"/>
        <v>3300072.0168774198</v>
      </c>
      <c r="AF5" s="20">
        <f t="shared" si="13"/>
        <v>3033000.4795870967</v>
      </c>
      <c r="AH5">
        <f t="shared" ref="AH5:AH45" si="14">+AB5/1000000</f>
        <v>1.929630121290322</v>
      </c>
      <c r="AI5">
        <f t="shared" ref="AI5:AI45" si="15">+AC5/1000000</f>
        <v>0.18282189868929563</v>
      </c>
      <c r="AJ5">
        <f t="shared" ref="AJ5:AJ45" si="16">+AD5/1000000</f>
        <v>0</v>
      </c>
      <c r="AK5">
        <f t="shared" ref="AK5:AK45" si="17">+AE5/1000000</f>
        <v>3.3000720168774196</v>
      </c>
      <c r="AL5">
        <f t="shared" ref="AL5:AL45" si="18">+AF5/1000000</f>
        <v>3.0330004795870966</v>
      </c>
    </row>
    <row r="6" spans="1:38" x14ac:dyDescent="0.2">
      <c r="B6" s="32">
        <f>+VLOOKUP(C6,CEN!A:B,2,0)</f>
        <v>0.27121259454410812</v>
      </c>
      <c r="C6" s="8" t="s">
        <v>8</v>
      </c>
      <c r="D6" s="10">
        <f>+SUM('Centrales GNL'!B6:F6)</f>
        <v>0</v>
      </c>
      <c r="E6" s="10">
        <f>+SUM('Centrales GNL'!G6:K6)</f>
        <v>0</v>
      </c>
      <c r="F6" s="10">
        <f>+SUM('Centrales GNL'!L6:P6)</f>
        <v>0</v>
      </c>
      <c r="G6" s="10">
        <f>+SUM('Centrales GNL'!Q6:U6)</f>
        <v>0</v>
      </c>
      <c r="H6" s="10">
        <f>+SUM('Centrales GNL'!V6:X6)</f>
        <v>0</v>
      </c>
      <c r="I6" s="10">
        <f>+SUM('Centrales GNL'!AK6:AM6)</f>
        <v>0</v>
      </c>
      <c r="J6" s="10"/>
      <c r="K6" s="10"/>
      <c r="L6" s="20">
        <f t="shared" ref="L6:Q6" si="19">+(D6*L$2*$B6*1000)/L$5</f>
        <v>0</v>
      </c>
      <c r="M6" s="20">
        <f t="shared" si="19"/>
        <v>0</v>
      </c>
      <c r="N6" s="20">
        <f t="shared" si="19"/>
        <v>0</v>
      </c>
      <c r="O6" s="20">
        <f t="shared" si="19"/>
        <v>0</v>
      </c>
      <c r="P6" s="20">
        <f t="shared" si="19"/>
        <v>0</v>
      </c>
      <c r="Q6" s="20">
        <f t="shared" si="19"/>
        <v>0</v>
      </c>
      <c r="S6" t="s">
        <v>378</v>
      </c>
      <c r="T6" s="21">
        <f t="shared" si="7"/>
        <v>0</v>
      </c>
      <c r="U6" s="21">
        <f t="shared" si="8"/>
        <v>0</v>
      </c>
      <c r="V6" s="21">
        <f t="shared" si="9"/>
        <v>13110.727786114381</v>
      </c>
      <c r="W6" s="21">
        <f t="shared" si="10"/>
        <v>37465.571266760759</v>
      </c>
      <c r="X6" s="21">
        <f t="shared" si="11"/>
        <v>79553.229617439822</v>
      </c>
      <c r="Y6" s="21">
        <f t="shared" si="12"/>
        <v>0</v>
      </c>
      <c r="AA6" s="19">
        <f t="shared" ref="AA6:AA45" si="20">+AA5+1</f>
        <v>44671</v>
      </c>
      <c r="AB6" s="20">
        <f t="shared" ref="AB6:AB45" si="21">+IFERROR(VLOOKUP(AB$3,$S$3:$Y$8,MATCH($AA6,$S$3:$Y$3,0),0),AB5)</f>
        <v>1929630.1212903219</v>
      </c>
      <c r="AC6" s="20">
        <f t="shared" ref="AC6:AC45" si="22">+IFERROR(VLOOKUP(AC$3,$S$3:$Y$8,MATCH($AA6,$S$3:$Y$3,0),0),AC5)</f>
        <v>182821.89868929563</v>
      </c>
      <c r="AD6" s="20">
        <f t="shared" ref="AD6:AD45" si="23">+IFERROR(VLOOKUP(AD$3,$S$3:$Y$8,MATCH($AA6,$S$3:$Y$3,0),0),AD5)</f>
        <v>0</v>
      </c>
      <c r="AE6" s="20">
        <f t="shared" ref="AE6:AE45" si="24">+IFERROR(VLOOKUP(AE$3,$S$3:$Y$8,MATCH($AA6,$S$3:$Y$3,0),0),AE5)</f>
        <v>3300072.0168774198</v>
      </c>
      <c r="AF6" s="20">
        <f t="shared" ref="AF6:AF45" si="25">+IFERROR(VLOOKUP(AF$3,$S$3:$Y$8,MATCH($AA6,$S$3:$Y$3,0),0),AF5)</f>
        <v>3033000.4795870967</v>
      </c>
      <c r="AH6">
        <f t="shared" si="14"/>
        <v>1.929630121290322</v>
      </c>
      <c r="AI6">
        <f t="shared" si="15"/>
        <v>0.18282189868929563</v>
      </c>
      <c r="AJ6">
        <f t="shared" si="16"/>
        <v>0</v>
      </c>
      <c r="AK6">
        <f t="shared" si="17"/>
        <v>3.3000720168774196</v>
      </c>
      <c r="AL6">
        <f t="shared" si="18"/>
        <v>3.0330004795870966</v>
      </c>
    </row>
    <row r="7" spans="1:38" x14ac:dyDescent="0.2">
      <c r="B7" s="32">
        <f>+VLOOKUP(C7,CEN!A:B,2,0)</f>
        <v>0.32436072747805039</v>
      </c>
      <c r="C7" s="8" t="s">
        <v>9</v>
      </c>
      <c r="D7" s="10">
        <f>+SUM('Centrales GNL'!B7:F7)</f>
        <v>0</v>
      </c>
      <c r="E7" s="10">
        <f>+SUM('Centrales GNL'!G7:K7)</f>
        <v>0</v>
      </c>
      <c r="F7" s="10">
        <f>+SUM('Centrales GNL'!L7:P7)</f>
        <v>0</v>
      </c>
      <c r="G7" s="10">
        <f>+SUM('Centrales GNL'!Q7:U7)</f>
        <v>0</v>
      </c>
      <c r="H7" s="10">
        <f>+SUM('Centrales GNL'!V7:X7)</f>
        <v>0</v>
      </c>
      <c r="I7" s="10">
        <f>+SUM('Centrales GNL'!AK7:AM7)</f>
        <v>0</v>
      </c>
      <c r="J7" s="10"/>
      <c r="K7" s="10"/>
      <c r="L7" s="20">
        <f t="shared" ref="L7:L70" si="26">+(D7*L$2*$B7*1000)/L$5</f>
        <v>0</v>
      </c>
      <c r="M7" s="20">
        <f t="shared" ref="M7:M70" si="27">+(E7*M$2*$B7*1000)/M$5</f>
        <v>0</v>
      </c>
      <c r="N7" s="20">
        <f t="shared" ref="N7:N70" si="28">+(F7*N$2*$B7*1000)/N$5</f>
        <v>0</v>
      </c>
      <c r="O7" s="20">
        <f t="shared" ref="O7:O70" si="29">+(G7*O$2*$B7*1000)/O$5</f>
        <v>0</v>
      </c>
      <c r="P7" s="20">
        <f t="shared" ref="P7:P70" si="30">+(H7*P$2*$B7*1000)/P$5</f>
        <v>0</v>
      </c>
      <c r="Q7" s="20">
        <f t="shared" ref="Q7:Q70" si="31">+(I7*Q$2*$B7*1000)/Q$5</f>
        <v>0</v>
      </c>
      <c r="S7" t="s">
        <v>380</v>
      </c>
      <c r="T7" s="21">
        <f t="shared" si="7"/>
        <v>3300072.0168774198</v>
      </c>
      <c r="U7" s="21">
        <f t="shared" si="8"/>
        <v>4307264.4258064516</v>
      </c>
      <c r="V7" s="21">
        <f t="shared" si="9"/>
        <v>4107132.9401806453</v>
      </c>
      <c r="W7" s="21">
        <f t="shared" si="10"/>
        <v>4066478.4297032254</v>
      </c>
      <c r="X7" s="21">
        <f t="shared" si="11"/>
        <v>4066805.7966709677</v>
      </c>
      <c r="Y7" s="21">
        <f t="shared" si="12"/>
        <v>3458466.3927225806</v>
      </c>
      <c r="AA7" s="19">
        <f t="shared" si="20"/>
        <v>44672</v>
      </c>
      <c r="AB7" s="20">
        <f t="shared" si="21"/>
        <v>1929630.1212903219</v>
      </c>
      <c r="AC7" s="20">
        <f t="shared" si="22"/>
        <v>182821.89868929563</v>
      </c>
      <c r="AD7" s="20">
        <f t="shared" si="23"/>
        <v>0</v>
      </c>
      <c r="AE7" s="20">
        <f t="shared" si="24"/>
        <v>3300072.0168774198</v>
      </c>
      <c r="AF7" s="20">
        <f t="shared" si="25"/>
        <v>3033000.4795870967</v>
      </c>
      <c r="AH7">
        <f t="shared" si="14"/>
        <v>1.929630121290322</v>
      </c>
      <c r="AI7">
        <f t="shared" si="15"/>
        <v>0.18282189868929563</v>
      </c>
      <c r="AJ7">
        <f t="shared" si="16"/>
        <v>0</v>
      </c>
      <c r="AK7">
        <f t="shared" si="17"/>
        <v>3.3000720168774196</v>
      </c>
      <c r="AL7">
        <f t="shared" si="18"/>
        <v>3.0330004795870966</v>
      </c>
    </row>
    <row r="8" spans="1:38" x14ac:dyDescent="0.2">
      <c r="A8" t="s">
        <v>376</v>
      </c>
      <c r="B8" s="32">
        <f>+VLOOKUP(C8,CEN!A:B,2,0)</f>
        <v>0.32436072747805039</v>
      </c>
      <c r="C8" s="8" t="s">
        <v>10</v>
      </c>
      <c r="D8" s="10">
        <f>+SUM('Centrales GNL'!B8:F8)</f>
        <v>0</v>
      </c>
      <c r="E8" s="10">
        <f>+SUM('Centrales GNL'!G8:K8)</f>
        <v>0</v>
      </c>
      <c r="F8" s="10">
        <f>+SUM('Centrales GNL'!L8:P8)</f>
        <v>0</v>
      </c>
      <c r="G8" s="10">
        <f>+SUM('Centrales GNL'!Q8:U8)</f>
        <v>0</v>
      </c>
      <c r="H8" s="10">
        <f>+SUM('Centrales GNL'!V8:X8)</f>
        <v>0</v>
      </c>
      <c r="I8" s="10">
        <f>+SUM('Centrales GNL'!AK8:AM8)</f>
        <v>0</v>
      </c>
      <c r="J8" s="10"/>
      <c r="K8" s="10"/>
      <c r="L8" s="20">
        <f t="shared" si="26"/>
        <v>0</v>
      </c>
      <c r="M8" s="20">
        <f t="shared" si="27"/>
        <v>0</v>
      </c>
      <c r="N8" s="20">
        <f t="shared" si="28"/>
        <v>0</v>
      </c>
      <c r="O8" s="20">
        <f t="shared" si="29"/>
        <v>0</v>
      </c>
      <c r="P8" s="20">
        <f t="shared" si="30"/>
        <v>0</v>
      </c>
      <c r="Q8" s="20">
        <f t="shared" si="31"/>
        <v>0</v>
      </c>
      <c r="S8" t="s">
        <v>377</v>
      </c>
      <c r="T8" s="21">
        <f t="shared" si="7"/>
        <v>3033000.4795870967</v>
      </c>
      <c r="U8" s="21">
        <f t="shared" si="8"/>
        <v>2892433.0632258062</v>
      </c>
      <c r="V8" s="21">
        <f t="shared" si="9"/>
        <v>2822751.6589419357</v>
      </c>
      <c r="W8" s="21">
        <f t="shared" si="10"/>
        <v>2845624.979096774</v>
      </c>
      <c r="X8" s="21">
        <f t="shared" si="11"/>
        <v>3046499.8668387099</v>
      </c>
      <c r="Y8" s="21">
        <f t="shared" si="12"/>
        <v>3986086.3587096771</v>
      </c>
      <c r="AA8" s="19">
        <f t="shared" si="20"/>
        <v>44673</v>
      </c>
      <c r="AB8" s="20">
        <f t="shared" si="21"/>
        <v>1929630.1212903219</v>
      </c>
      <c r="AC8" s="20">
        <f t="shared" si="22"/>
        <v>182821.89868929563</v>
      </c>
      <c r="AD8" s="20">
        <f t="shared" si="23"/>
        <v>0</v>
      </c>
      <c r="AE8" s="20">
        <f t="shared" si="24"/>
        <v>3300072.0168774198</v>
      </c>
      <c r="AF8" s="20">
        <f t="shared" si="25"/>
        <v>3033000.4795870967</v>
      </c>
      <c r="AH8">
        <f t="shared" si="14"/>
        <v>1.929630121290322</v>
      </c>
      <c r="AI8">
        <f t="shared" si="15"/>
        <v>0.18282189868929563</v>
      </c>
      <c r="AJ8">
        <f t="shared" si="16"/>
        <v>0</v>
      </c>
      <c r="AK8">
        <f t="shared" si="17"/>
        <v>3.3000720168774196</v>
      </c>
      <c r="AL8">
        <f t="shared" si="18"/>
        <v>3.0330004795870966</v>
      </c>
    </row>
    <row r="9" spans="1:38" x14ac:dyDescent="0.2">
      <c r="A9" t="s">
        <v>376</v>
      </c>
      <c r="B9" s="32">
        <f>+VLOOKUP(C9,CEN!A:B,2,0)</f>
        <v>0.32436072747805039</v>
      </c>
      <c r="C9" s="8" t="s">
        <v>11</v>
      </c>
      <c r="D9" s="10">
        <f>+SUM('Centrales GNL'!B9:F9)</f>
        <v>0</v>
      </c>
      <c r="E9" s="10">
        <f>+SUM('Centrales GNL'!G9:K9)</f>
        <v>0</v>
      </c>
      <c r="F9" s="10">
        <f>+SUM('Centrales GNL'!L9:P9)</f>
        <v>0</v>
      </c>
      <c r="G9" s="10">
        <f>+SUM('Centrales GNL'!Q9:U9)</f>
        <v>0</v>
      </c>
      <c r="H9" s="10">
        <f>+SUM('Centrales GNL'!V9:X9)</f>
        <v>0</v>
      </c>
      <c r="I9" s="10">
        <f>+SUM('Centrales GNL'!AK9:AM9)</f>
        <v>0</v>
      </c>
      <c r="J9" s="10"/>
      <c r="K9" s="10"/>
      <c r="L9" s="20">
        <f t="shared" si="26"/>
        <v>0</v>
      </c>
      <c r="M9" s="20">
        <f t="shared" si="27"/>
        <v>0</v>
      </c>
      <c r="N9" s="20">
        <f t="shared" si="28"/>
        <v>0</v>
      </c>
      <c r="O9" s="20">
        <f t="shared" si="29"/>
        <v>0</v>
      </c>
      <c r="P9" s="20">
        <f t="shared" si="30"/>
        <v>0</v>
      </c>
      <c r="Q9" s="20">
        <f t="shared" si="31"/>
        <v>0</v>
      </c>
      <c r="AA9" s="19">
        <f t="shared" si="20"/>
        <v>44674</v>
      </c>
      <c r="AB9" s="20">
        <f t="shared" si="21"/>
        <v>1929630.1212903219</v>
      </c>
      <c r="AC9" s="20">
        <f t="shared" si="22"/>
        <v>182821.89868929563</v>
      </c>
      <c r="AD9" s="20">
        <f t="shared" si="23"/>
        <v>0</v>
      </c>
      <c r="AE9" s="20">
        <f t="shared" si="24"/>
        <v>3300072.0168774198</v>
      </c>
      <c r="AF9" s="20">
        <f t="shared" si="25"/>
        <v>3033000.4795870967</v>
      </c>
      <c r="AH9">
        <f t="shared" si="14"/>
        <v>1.929630121290322</v>
      </c>
      <c r="AI9">
        <f t="shared" si="15"/>
        <v>0.18282189868929563</v>
      </c>
      <c r="AJ9">
        <f t="shared" si="16"/>
        <v>0</v>
      </c>
      <c r="AK9">
        <f t="shared" si="17"/>
        <v>3.3000720168774196</v>
      </c>
      <c r="AL9">
        <f t="shared" si="18"/>
        <v>3.0330004795870966</v>
      </c>
    </row>
    <row r="10" spans="1:38" x14ac:dyDescent="0.2">
      <c r="A10" t="s">
        <v>376</v>
      </c>
      <c r="B10" s="32">
        <f>+VLOOKUP(C10,CEN!A:B,2,0)</f>
        <v>0.32436072747805039</v>
      </c>
      <c r="C10" s="8" t="s">
        <v>12</v>
      </c>
      <c r="D10" s="10">
        <f>+SUM('Centrales GNL'!B10:F10)</f>
        <v>0</v>
      </c>
      <c r="E10" s="10">
        <f>+SUM('Centrales GNL'!G10:K10)</f>
        <v>0</v>
      </c>
      <c r="F10" s="10">
        <f>+SUM('Centrales GNL'!L10:P10)</f>
        <v>0</v>
      </c>
      <c r="G10" s="10">
        <f>+SUM('Centrales GNL'!Q10:U10)</f>
        <v>0</v>
      </c>
      <c r="H10" s="10">
        <f>+SUM('Centrales GNL'!V10:X10)</f>
        <v>0</v>
      </c>
      <c r="I10" s="10">
        <f>+SUM('Centrales GNL'!AK10:AM10)</f>
        <v>0</v>
      </c>
      <c r="J10" s="10"/>
      <c r="K10" s="10"/>
      <c r="L10" s="20">
        <f t="shared" si="26"/>
        <v>0</v>
      </c>
      <c r="M10" s="20">
        <f t="shared" si="27"/>
        <v>0</v>
      </c>
      <c r="N10" s="20">
        <f t="shared" si="28"/>
        <v>0</v>
      </c>
      <c r="O10" s="20">
        <f t="shared" si="29"/>
        <v>0</v>
      </c>
      <c r="P10" s="20">
        <f t="shared" si="30"/>
        <v>0</v>
      </c>
      <c r="Q10" s="20">
        <f t="shared" si="31"/>
        <v>0</v>
      </c>
      <c r="AA10" s="19">
        <f t="shared" si="20"/>
        <v>44675</v>
      </c>
      <c r="AB10" s="20">
        <f t="shared" si="21"/>
        <v>1929630.1212903219</v>
      </c>
      <c r="AC10" s="20">
        <f t="shared" si="22"/>
        <v>182821.89868929563</v>
      </c>
      <c r="AD10" s="20">
        <f t="shared" si="23"/>
        <v>0</v>
      </c>
      <c r="AE10" s="20">
        <f t="shared" si="24"/>
        <v>3300072.0168774198</v>
      </c>
      <c r="AF10" s="20">
        <f t="shared" si="25"/>
        <v>3033000.4795870967</v>
      </c>
      <c r="AH10">
        <f t="shared" si="14"/>
        <v>1.929630121290322</v>
      </c>
      <c r="AI10">
        <f t="shared" si="15"/>
        <v>0.18282189868929563</v>
      </c>
      <c r="AJ10">
        <f t="shared" si="16"/>
        <v>0</v>
      </c>
      <c r="AK10">
        <f t="shared" si="17"/>
        <v>3.3000720168774196</v>
      </c>
      <c r="AL10">
        <f t="shared" si="18"/>
        <v>3.0330004795870966</v>
      </c>
    </row>
    <row r="11" spans="1:38" x14ac:dyDescent="0.2">
      <c r="A11" t="s">
        <v>376</v>
      </c>
      <c r="B11" s="32">
        <f>+VLOOKUP(C11,CEN!A:B,2,0)</f>
        <v>0.32436072747805039</v>
      </c>
      <c r="C11" s="8" t="s">
        <v>13</v>
      </c>
      <c r="D11" s="10">
        <f>+SUM('Centrales GNL'!B11:F11)</f>
        <v>0</v>
      </c>
      <c r="E11" s="10">
        <f>+SUM('Centrales GNL'!G11:K11)</f>
        <v>0</v>
      </c>
      <c r="F11" s="10">
        <f>+SUM('Centrales GNL'!L11:P11)</f>
        <v>0</v>
      </c>
      <c r="G11" s="10">
        <f>+SUM('Centrales GNL'!Q11:U11)</f>
        <v>0</v>
      </c>
      <c r="H11" s="10">
        <f>+SUM('Centrales GNL'!V11:X11)</f>
        <v>0</v>
      </c>
      <c r="I11" s="10">
        <f>+SUM('Centrales GNL'!AK11:AM11)</f>
        <v>0</v>
      </c>
      <c r="J11" s="10"/>
      <c r="K11" s="10"/>
      <c r="L11" s="20">
        <f t="shared" si="26"/>
        <v>0</v>
      </c>
      <c r="M11" s="20">
        <f t="shared" si="27"/>
        <v>0</v>
      </c>
      <c r="N11" s="20">
        <f t="shared" si="28"/>
        <v>0</v>
      </c>
      <c r="O11" s="20">
        <f t="shared" si="29"/>
        <v>0</v>
      </c>
      <c r="P11" s="20">
        <f t="shared" si="30"/>
        <v>0</v>
      </c>
      <c r="Q11" s="20">
        <f t="shared" si="31"/>
        <v>0</v>
      </c>
      <c r="AA11" s="19">
        <f t="shared" si="20"/>
        <v>44676</v>
      </c>
      <c r="AB11" s="20">
        <f t="shared" si="21"/>
        <v>1929630.1212903219</v>
      </c>
      <c r="AC11" s="20">
        <f t="shared" si="22"/>
        <v>182821.89868929563</v>
      </c>
      <c r="AD11" s="20">
        <f t="shared" si="23"/>
        <v>0</v>
      </c>
      <c r="AE11" s="20">
        <f t="shared" si="24"/>
        <v>3300072.0168774198</v>
      </c>
      <c r="AF11" s="20">
        <f t="shared" si="25"/>
        <v>3033000.4795870967</v>
      </c>
      <c r="AH11">
        <f t="shared" si="14"/>
        <v>1.929630121290322</v>
      </c>
      <c r="AI11">
        <f t="shared" si="15"/>
        <v>0.18282189868929563</v>
      </c>
      <c r="AJ11">
        <f t="shared" si="16"/>
        <v>0</v>
      </c>
      <c r="AK11">
        <f t="shared" si="17"/>
        <v>3.3000720168774196</v>
      </c>
      <c r="AL11">
        <f t="shared" si="18"/>
        <v>3.0330004795870966</v>
      </c>
    </row>
    <row r="12" spans="1:38" x14ac:dyDescent="0.2">
      <c r="A12" t="s">
        <v>376</v>
      </c>
      <c r="B12" s="32">
        <f>+VLOOKUP(C12,CEN!A:B,2,0)</f>
        <v>0.32436072747805039</v>
      </c>
      <c r="C12" s="8" t="s">
        <v>14</v>
      </c>
      <c r="D12" s="10">
        <f>+SUM('Centrales GNL'!B12:F12)</f>
        <v>0</v>
      </c>
      <c r="E12" s="10">
        <f>+SUM('Centrales GNL'!G12:K12)</f>
        <v>0</v>
      </c>
      <c r="F12" s="10">
        <f>+SUM('Centrales GNL'!L12:P12)</f>
        <v>0</v>
      </c>
      <c r="G12" s="10">
        <f>+SUM('Centrales GNL'!Q12:U12)</f>
        <v>0</v>
      </c>
      <c r="H12" s="10">
        <f>+SUM('Centrales GNL'!V12:X12)</f>
        <v>0</v>
      </c>
      <c r="I12" s="10">
        <f>+SUM('Centrales GNL'!AK12:AM12)</f>
        <v>0</v>
      </c>
      <c r="J12" s="10"/>
      <c r="K12" s="10"/>
      <c r="L12" s="20">
        <f t="shared" si="26"/>
        <v>0</v>
      </c>
      <c r="M12" s="20">
        <f t="shared" si="27"/>
        <v>0</v>
      </c>
      <c r="N12" s="20">
        <f t="shared" si="28"/>
        <v>0</v>
      </c>
      <c r="O12" s="20">
        <f t="shared" si="29"/>
        <v>0</v>
      </c>
      <c r="P12" s="20">
        <f t="shared" si="30"/>
        <v>0</v>
      </c>
      <c r="Q12" s="20">
        <f t="shared" si="31"/>
        <v>0</v>
      </c>
      <c r="AA12" s="19">
        <f t="shared" si="20"/>
        <v>44677</v>
      </c>
      <c r="AB12" s="20">
        <f t="shared" si="21"/>
        <v>1982084.8846451608</v>
      </c>
      <c r="AC12" s="20">
        <f t="shared" si="22"/>
        <v>0</v>
      </c>
      <c r="AD12" s="20">
        <f t="shared" si="23"/>
        <v>0</v>
      </c>
      <c r="AE12" s="20">
        <f t="shared" si="24"/>
        <v>4307264.4258064516</v>
      </c>
      <c r="AF12" s="20">
        <f t="shared" si="25"/>
        <v>2892433.0632258062</v>
      </c>
      <c r="AH12">
        <f t="shared" si="14"/>
        <v>1.9820848846451609</v>
      </c>
      <c r="AI12">
        <f t="shared" si="15"/>
        <v>0</v>
      </c>
      <c r="AJ12">
        <f t="shared" si="16"/>
        <v>0</v>
      </c>
      <c r="AK12">
        <f t="shared" si="17"/>
        <v>4.3072644258064514</v>
      </c>
      <c r="AL12">
        <f t="shared" si="18"/>
        <v>2.8924330632258064</v>
      </c>
    </row>
    <row r="13" spans="1:38" x14ac:dyDescent="0.2">
      <c r="A13" t="s">
        <v>376</v>
      </c>
      <c r="B13" s="32">
        <f>+VLOOKUP(C13,CEN!A:B,2,0)</f>
        <v>0.32436072747805039</v>
      </c>
      <c r="C13" s="8" t="s">
        <v>15</v>
      </c>
      <c r="D13" s="10">
        <f>+SUM('Centrales GNL'!B13:F13)</f>
        <v>0</v>
      </c>
      <c r="E13" s="10">
        <f>+SUM('Centrales GNL'!G13:K13)</f>
        <v>0</v>
      </c>
      <c r="F13" s="10">
        <f>+SUM('Centrales GNL'!L13:P13)</f>
        <v>0</v>
      </c>
      <c r="G13" s="10">
        <f>+SUM('Centrales GNL'!Q13:U13)</f>
        <v>0</v>
      </c>
      <c r="H13" s="10">
        <f>+SUM('Centrales GNL'!V13:X13)</f>
        <v>0</v>
      </c>
      <c r="I13" s="10">
        <f>+SUM('Centrales GNL'!AK13:AM13)</f>
        <v>0</v>
      </c>
      <c r="J13" s="10"/>
      <c r="K13" s="10"/>
      <c r="L13" s="20">
        <f t="shared" si="26"/>
        <v>0</v>
      </c>
      <c r="M13" s="20">
        <f t="shared" si="27"/>
        <v>0</v>
      </c>
      <c r="N13" s="20">
        <f t="shared" si="28"/>
        <v>0</v>
      </c>
      <c r="O13" s="20">
        <f t="shared" si="29"/>
        <v>0</v>
      </c>
      <c r="P13" s="20">
        <f t="shared" si="30"/>
        <v>0</v>
      </c>
      <c r="Q13" s="20">
        <f t="shared" si="31"/>
        <v>0</v>
      </c>
      <c r="AA13" s="19">
        <f t="shared" si="20"/>
        <v>44678</v>
      </c>
      <c r="AB13" s="20">
        <f t="shared" si="21"/>
        <v>1982084.8846451608</v>
      </c>
      <c r="AC13" s="20">
        <f t="shared" si="22"/>
        <v>0</v>
      </c>
      <c r="AD13" s="20">
        <f t="shared" si="23"/>
        <v>0</v>
      </c>
      <c r="AE13" s="20">
        <f t="shared" si="24"/>
        <v>4307264.4258064516</v>
      </c>
      <c r="AF13" s="20">
        <f t="shared" si="25"/>
        <v>2892433.0632258062</v>
      </c>
      <c r="AH13">
        <f t="shared" si="14"/>
        <v>1.9820848846451609</v>
      </c>
      <c r="AI13">
        <f t="shared" si="15"/>
        <v>0</v>
      </c>
      <c r="AJ13">
        <f t="shared" si="16"/>
        <v>0</v>
      </c>
      <c r="AK13">
        <f t="shared" si="17"/>
        <v>4.3072644258064514</v>
      </c>
      <c r="AL13">
        <f t="shared" si="18"/>
        <v>2.8924330632258064</v>
      </c>
    </row>
    <row r="14" spans="1:38" x14ac:dyDescent="0.2">
      <c r="B14" s="32">
        <f>+VLOOKUP(C14,CEN!A:B,2,0)</f>
        <v>0.18434557070172203</v>
      </c>
      <c r="C14" s="8" t="s">
        <v>16</v>
      </c>
      <c r="D14" s="10">
        <f>+SUM('Centrales GNL'!B14:F14)</f>
        <v>0</v>
      </c>
      <c r="E14" s="10">
        <f>+SUM('Centrales GNL'!G14:K14)</f>
        <v>0</v>
      </c>
      <c r="F14" s="10">
        <f>+SUM('Centrales GNL'!L14:P14)</f>
        <v>0</v>
      </c>
      <c r="G14" s="10">
        <f>+SUM('Centrales GNL'!Q14:U14)</f>
        <v>0</v>
      </c>
      <c r="H14" s="10">
        <f>+SUM('Centrales GNL'!V14:X14)</f>
        <v>0</v>
      </c>
      <c r="I14" s="10">
        <f>+SUM('Centrales GNL'!AK14:AM14)</f>
        <v>0</v>
      </c>
      <c r="J14" s="10"/>
      <c r="K14" s="10"/>
      <c r="L14" s="20">
        <f t="shared" si="26"/>
        <v>0</v>
      </c>
      <c r="M14" s="20">
        <f t="shared" si="27"/>
        <v>0</v>
      </c>
      <c r="N14" s="20">
        <f t="shared" si="28"/>
        <v>0</v>
      </c>
      <c r="O14" s="20">
        <f t="shared" si="29"/>
        <v>0</v>
      </c>
      <c r="P14" s="20">
        <f t="shared" si="30"/>
        <v>0</v>
      </c>
      <c r="Q14" s="20">
        <f t="shared" si="31"/>
        <v>0</v>
      </c>
      <c r="AA14" s="19">
        <f t="shared" si="20"/>
        <v>44679</v>
      </c>
      <c r="AB14" s="20">
        <f t="shared" si="21"/>
        <v>1982084.8846451608</v>
      </c>
      <c r="AC14" s="20">
        <f t="shared" si="22"/>
        <v>0</v>
      </c>
      <c r="AD14" s="20">
        <f t="shared" si="23"/>
        <v>0</v>
      </c>
      <c r="AE14" s="20">
        <f t="shared" si="24"/>
        <v>4307264.4258064516</v>
      </c>
      <c r="AF14" s="20">
        <f t="shared" si="25"/>
        <v>2892433.0632258062</v>
      </c>
      <c r="AH14">
        <f t="shared" si="14"/>
        <v>1.9820848846451609</v>
      </c>
      <c r="AI14">
        <f t="shared" si="15"/>
        <v>0</v>
      </c>
      <c r="AJ14">
        <f t="shared" si="16"/>
        <v>0</v>
      </c>
      <c r="AK14">
        <f t="shared" si="17"/>
        <v>4.3072644258064514</v>
      </c>
      <c r="AL14">
        <f t="shared" si="18"/>
        <v>2.8924330632258064</v>
      </c>
    </row>
    <row r="15" spans="1:38" x14ac:dyDescent="0.2">
      <c r="B15" s="32">
        <f>+VLOOKUP(C15,CEN!A:B,2,0)</f>
        <v>0.21624158651829573</v>
      </c>
      <c r="C15" s="8" t="s">
        <v>17</v>
      </c>
      <c r="D15" s="10">
        <f>+SUM('Centrales GNL'!B15:F15)</f>
        <v>0</v>
      </c>
      <c r="E15" s="10">
        <f>+SUM('Centrales GNL'!G15:K15)</f>
        <v>0</v>
      </c>
      <c r="F15" s="10">
        <f>+SUM('Centrales GNL'!L15:P15)</f>
        <v>0</v>
      </c>
      <c r="G15" s="10">
        <f>+SUM('Centrales GNL'!Q15:U15)</f>
        <v>0</v>
      </c>
      <c r="H15" s="10">
        <f>+SUM('Centrales GNL'!V15:X15)</f>
        <v>0</v>
      </c>
      <c r="I15" s="10">
        <f>+SUM('Centrales GNL'!AK15:AM15)</f>
        <v>0</v>
      </c>
      <c r="J15" s="10"/>
      <c r="K15" s="10"/>
      <c r="L15" s="20">
        <f t="shared" si="26"/>
        <v>0</v>
      </c>
      <c r="M15" s="20">
        <f t="shared" si="27"/>
        <v>0</v>
      </c>
      <c r="N15" s="20">
        <f t="shared" si="28"/>
        <v>0</v>
      </c>
      <c r="O15" s="20">
        <f t="shared" si="29"/>
        <v>0</v>
      </c>
      <c r="P15" s="20">
        <f t="shared" si="30"/>
        <v>0</v>
      </c>
      <c r="Q15" s="20">
        <f t="shared" si="31"/>
        <v>0</v>
      </c>
      <c r="AA15" s="19">
        <f t="shared" si="20"/>
        <v>44680</v>
      </c>
      <c r="AB15" s="20">
        <f t="shared" si="21"/>
        <v>1982084.8846451608</v>
      </c>
      <c r="AC15" s="20">
        <f t="shared" si="22"/>
        <v>0</v>
      </c>
      <c r="AD15" s="20">
        <f t="shared" si="23"/>
        <v>0</v>
      </c>
      <c r="AE15" s="20">
        <f t="shared" si="24"/>
        <v>4307264.4258064516</v>
      </c>
      <c r="AF15" s="20">
        <f t="shared" si="25"/>
        <v>2892433.0632258062</v>
      </c>
      <c r="AH15">
        <f t="shared" si="14"/>
        <v>1.9820848846451609</v>
      </c>
      <c r="AI15">
        <f t="shared" si="15"/>
        <v>0</v>
      </c>
      <c r="AJ15">
        <f t="shared" si="16"/>
        <v>0</v>
      </c>
      <c r="AK15">
        <f t="shared" si="17"/>
        <v>4.3072644258064514</v>
      </c>
      <c r="AL15">
        <f t="shared" si="18"/>
        <v>2.8924330632258064</v>
      </c>
    </row>
    <row r="16" spans="1:38" x14ac:dyDescent="0.2">
      <c r="A16" t="s">
        <v>376</v>
      </c>
      <c r="B16" s="32">
        <f>+VLOOKUP(C16,CEN!A:B,2,0)</f>
        <v>0.21624158651829573</v>
      </c>
      <c r="C16" s="8" t="s">
        <v>18</v>
      </c>
      <c r="D16" s="10">
        <f>+SUM('Centrales GNL'!B16:F16)</f>
        <v>0</v>
      </c>
      <c r="E16" s="10">
        <f>+SUM('Centrales GNL'!G16:K16)</f>
        <v>0</v>
      </c>
      <c r="F16" s="10">
        <f>+SUM('Centrales GNL'!L16:P16)</f>
        <v>0</v>
      </c>
      <c r="G16" s="10">
        <f>+SUM('Centrales GNL'!Q16:U16)</f>
        <v>0</v>
      </c>
      <c r="H16" s="10">
        <f>+SUM('Centrales GNL'!V16:X16)</f>
        <v>0</v>
      </c>
      <c r="I16" s="10">
        <f>+SUM('Centrales GNL'!AK16:AM16)</f>
        <v>0</v>
      </c>
      <c r="J16" s="10"/>
      <c r="K16" s="10"/>
      <c r="L16" s="20">
        <f t="shared" si="26"/>
        <v>0</v>
      </c>
      <c r="M16" s="20">
        <f t="shared" si="27"/>
        <v>0</v>
      </c>
      <c r="N16" s="20">
        <f t="shared" si="28"/>
        <v>0</v>
      </c>
      <c r="O16" s="20">
        <f t="shared" si="29"/>
        <v>0</v>
      </c>
      <c r="P16" s="20">
        <f t="shared" si="30"/>
        <v>0</v>
      </c>
      <c r="Q16" s="20">
        <f t="shared" si="31"/>
        <v>0</v>
      </c>
      <c r="AA16" s="19">
        <f t="shared" si="20"/>
        <v>44681</v>
      </c>
      <c r="AB16" s="20">
        <f t="shared" si="21"/>
        <v>1982084.8846451608</v>
      </c>
      <c r="AC16" s="20">
        <f t="shared" si="22"/>
        <v>0</v>
      </c>
      <c r="AD16" s="20">
        <f t="shared" si="23"/>
        <v>0</v>
      </c>
      <c r="AE16" s="20">
        <f t="shared" si="24"/>
        <v>4307264.4258064516</v>
      </c>
      <c r="AF16" s="20">
        <f t="shared" si="25"/>
        <v>2892433.0632258062</v>
      </c>
      <c r="AH16">
        <f t="shared" si="14"/>
        <v>1.9820848846451609</v>
      </c>
      <c r="AI16">
        <f t="shared" si="15"/>
        <v>0</v>
      </c>
      <c r="AJ16">
        <f t="shared" si="16"/>
        <v>0</v>
      </c>
      <c r="AK16">
        <f t="shared" si="17"/>
        <v>4.3072644258064514</v>
      </c>
      <c r="AL16">
        <f t="shared" si="18"/>
        <v>2.8924330632258064</v>
      </c>
    </row>
    <row r="17" spans="1:38" x14ac:dyDescent="0.2">
      <c r="A17" t="s">
        <v>376</v>
      </c>
      <c r="B17" s="32">
        <f>+VLOOKUP(C17,CEN!A:B,2,0)</f>
        <v>0.21624158651829573</v>
      </c>
      <c r="C17" s="8" t="s">
        <v>19</v>
      </c>
      <c r="D17" s="10">
        <f>+SUM('Centrales GNL'!B17:F17)</f>
        <v>0</v>
      </c>
      <c r="E17" s="10">
        <f>+SUM('Centrales GNL'!G17:K17)</f>
        <v>0</v>
      </c>
      <c r="F17" s="10">
        <f>+SUM('Centrales GNL'!L17:P17)</f>
        <v>0</v>
      </c>
      <c r="G17" s="10">
        <f>+SUM('Centrales GNL'!Q17:U17)</f>
        <v>0</v>
      </c>
      <c r="H17" s="10">
        <f>+SUM('Centrales GNL'!V17:X17)</f>
        <v>0</v>
      </c>
      <c r="I17" s="10">
        <f>+SUM('Centrales GNL'!AK17:AM17)</f>
        <v>0</v>
      </c>
      <c r="J17" s="10"/>
      <c r="K17" s="10"/>
      <c r="L17" s="20">
        <f t="shared" si="26"/>
        <v>0</v>
      </c>
      <c r="M17" s="20">
        <f t="shared" si="27"/>
        <v>0</v>
      </c>
      <c r="N17" s="20">
        <f t="shared" si="28"/>
        <v>0</v>
      </c>
      <c r="O17" s="20">
        <f t="shared" si="29"/>
        <v>0</v>
      </c>
      <c r="P17" s="20">
        <f t="shared" si="30"/>
        <v>0</v>
      </c>
      <c r="Q17" s="20">
        <f t="shared" si="31"/>
        <v>0</v>
      </c>
      <c r="AA17" s="19">
        <f t="shared" si="20"/>
        <v>44682</v>
      </c>
      <c r="AB17" s="20">
        <f t="shared" si="21"/>
        <v>1982084.8846451608</v>
      </c>
      <c r="AC17" s="20">
        <f t="shared" si="22"/>
        <v>0</v>
      </c>
      <c r="AD17" s="20">
        <f t="shared" si="23"/>
        <v>0</v>
      </c>
      <c r="AE17" s="20">
        <f t="shared" si="24"/>
        <v>4307264.4258064516</v>
      </c>
      <c r="AF17" s="20">
        <f t="shared" si="25"/>
        <v>2892433.0632258062</v>
      </c>
      <c r="AH17">
        <f t="shared" si="14"/>
        <v>1.9820848846451609</v>
      </c>
      <c r="AI17">
        <f t="shared" si="15"/>
        <v>0</v>
      </c>
      <c r="AJ17">
        <f t="shared" si="16"/>
        <v>0</v>
      </c>
      <c r="AK17">
        <f t="shared" si="17"/>
        <v>4.3072644258064514</v>
      </c>
      <c r="AL17">
        <f t="shared" si="18"/>
        <v>2.8924330632258064</v>
      </c>
    </row>
    <row r="18" spans="1:38" x14ac:dyDescent="0.2">
      <c r="A18" t="s">
        <v>376</v>
      </c>
      <c r="B18" s="32">
        <f>+VLOOKUP(C18,CEN!A:B,2,0)</f>
        <v>0.21624158651829573</v>
      </c>
      <c r="C18" s="8" t="s">
        <v>20</v>
      </c>
      <c r="D18" s="10">
        <f>+SUM('Centrales GNL'!B18:F18)</f>
        <v>0</v>
      </c>
      <c r="E18" s="10">
        <f>+SUM('Centrales GNL'!G18:K18)</f>
        <v>0</v>
      </c>
      <c r="F18" s="10">
        <f>+SUM('Centrales GNL'!L18:P18)</f>
        <v>0</v>
      </c>
      <c r="G18" s="10">
        <f>+SUM('Centrales GNL'!Q18:U18)</f>
        <v>0</v>
      </c>
      <c r="H18" s="10">
        <f>+SUM('Centrales GNL'!V18:X18)</f>
        <v>0</v>
      </c>
      <c r="I18" s="10">
        <f>+SUM('Centrales GNL'!AK18:AM18)</f>
        <v>0</v>
      </c>
      <c r="J18" s="10"/>
      <c r="K18" s="10"/>
      <c r="L18" s="20">
        <f t="shared" si="26"/>
        <v>0</v>
      </c>
      <c r="M18" s="20">
        <f t="shared" si="27"/>
        <v>0</v>
      </c>
      <c r="N18" s="20">
        <f t="shared" si="28"/>
        <v>0</v>
      </c>
      <c r="O18" s="20">
        <f t="shared" si="29"/>
        <v>0</v>
      </c>
      <c r="P18" s="20">
        <f t="shared" si="30"/>
        <v>0</v>
      </c>
      <c r="Q18" s="20">
        <f t="shared" si="31"/>
        <v>0</v>
      </c>
      <c r="AA18" s="19">
        <f t="shared" si="20"/>
        <v>44683</v>
      </c>
      <c r="AB18" s="20">
        <f t="shared" si="21"/>
        <v>1982084.8846451608</v>
      </c>
      <c r="AC18" s="20">
        <f t="shared" si="22"/>
        <v>0</v>
      </c>
      <c r="AD18" s="20">
        <f t="shared" si="23"/>
        <v>0</v>
      </c>
      <c r="AE18" s="20">
        <f t="shared" si="24"/>
        <v>4307264.4258064516</v>
      </c>
      <c r="AF18" s="20">
        <f t="shared" si="25"/>
        <v>2892433.0632258062</v>
      </c>
      <c r="AH18">
        <f t="shared" si="14"/>
        <v>1.9820848846451609</v>
      </c>
      <c r="AI18">
        <f t="shared" si="15"/>
        <v>0</v>
      </c>
      <c r="AJ18">
        <f t="shared" si="16"/>
        <v>0</v>
      </c>
      <c r="AK18">
        <f t="shared" si="17"/>
        <v>4.3072644258064514</v>
      </c>
      <c r="AL18">
        <f t="shared" si="18"/>
        <v>2.8924330632258064</v>
      </c>
    </row>
    <row r="19" spans="1:38" x14ac:dyDescent="0.2">
      <c r="A19" t="s">
        <v>376</v>
      </c>
      <c r="B19" s="32">
        <f>+VLOOKUP(C19,CEN!A:B,2,0)</f>
        <v>0.21624158651829573</v>
      </c>
      <c r="C19" s="8" t="s">
        <v>21</v>
      </c>
      <c r="D19" s="10">
        <f>+SUM('Centrales GNL'!B19:F19)</f>
        <v>0</v>
      </c>
      <c r="E19" s="10">
        <f>+SUM('Centrales GNL'!G19:K19)</f>
        <v>0</v>
      </c>
      <c r="F19" s="10">
        <f>+SUM('Centrales GNL'!L19:P19)</f>
        <v>0</v>
      </c>
      <c r="G19" s="10">
        <f>+SUM('Centrales GNL'!Q19:U19)</f>
        <v>0</v>
      </c>
      <c r="H19" s="10">
        <f>+SUM('Centrales GNL'!V19:X19)</f>
        <v>0</v>
      </c>
      <c r="I19" s="10">
        <f>+SUM('Centrales GNL'!AK19:AM19)</f>
        <v>0</v>
      </c>
      <c r="J19" s="10"/>
      <c r="K19" s="10"/>
      <c r="L19" s="20">
        <f t="shared" si="26"/>
        <v>0</v>
      </c>
      <c r="M19" s="20">
        <f t="shared" si="27"/>
        <v>0</v>
      </c>
      <c r="N19" s="20">
        <f t="shared" si="28"/>
        <v>0</v>
      </c>
      <c r="O19" s="20">
        <f t="shared" si="29"/>
        <v>0</v>
      </c>
      <c r="P19" s="20">
        <f t="shared" si="30"/>
        <v>0</v>
      </c>
      <c r="Q19" s="20">
        <f t="shared" si="31"/>
        <v>0</v>
      </c>
      <c r="AA19" s="19">
        <f t="shared" si="20"/>
        <v>44684</v>
      </c>
      <c r="AB19" s="20">
        <f t="shared" si="21"/>
        <v>1741275.4580645158</v>
      </c>
      <c r="AC19" s="20">
        <f t="shared" si="22"/>
        <v>0</v>
      </c>
      <c r="AD19" s="20">
        <f t="shared" si="23"/>
        <v>13110.727786114381</v>
      </c>
      <c r="AE19" s="20">
        <f t="shared" si="24"/>
        <v>4107132.9401806453</v>
      </c>
      <c r="AF19" s="20">
        <f t="shared" si="25"/>
        <v>2822751.6589419357</v>
      </c>
      <c r="AH19">
        <f t="shared" si="14"/>
        <v>1.7412754580645158</v>
      </c>
      <c r="AI19">
        <f t="shared" si="15"/>
        <v>0</v>
      </c>
      <c r="AJ19">
        <f t="shared" si="16"/>
        <v>1.3110727786114381E-2</v>
      </c>
      <c r="AK19">
        <f t="shared" si="17"/>
        <v>4.1071329401806453</v>
      </c>
      <c r="AL19">
        <f t="shared" si="18"/>
        <v>2.8227516589419359</v>
      </c>
    </row>
    <row r="20" spans="1:38" x14ac:dyDescent="0.2">
      <c r="A20" t="s">
        <v>376</v>
      </c>
      <c r="B20" s="32">
        <f>+VLOOKUP(C20,CEN!A:B,2,0)</f>
        <v>0.21624158651829573</v>
      </c>
      <c r="C20" s="8" t="s">
        <v>22</v>
      </c>
      <c r="D20" s="10">
        <f>+SUM('Centrales GNL'!B20:F20)</f>
        <v>0</v>
      </c>
      <c r="E20" s="10">
        <f>+SUM('Centrales GNL'!G20:K20)</f>
        <v>0</v>
      </c>
      <c r="F20" s="10">
        <f>+SUM('Centrales GNL'!L20:P20)</f>
        <v>0</v>
      </c>
      <c r="G20" s="10">
        <f>+SUM('Centrales GNL'!Q20:U20)</f>
        <v>0</v>
      </c>
      <c r="H20" s="10">
        <f>+SUM('Centrales GNL'!V20:X20)</f>
        <v>0</v>
      </c>
      <c r="I20" s="10">
        <f>+SUM('Centrales GNL'!AK20:AM20)</f>
        <v>0</v>
      </c>
      <c r="J20" s="10"/>
      <c r="K20" s="10"/>
      <c r="L20" s="20">
        <f t="shared" si="26"/>
        <v>0</v>
      </c>
      <c r="M20" s="20">
        <f t="shared" si="27"/>
        <v>0</v>
      </c>
      <c r="N20" s="20">
        <f t="shared" si="28"/>
        <v>0</v>
      </c>
      <c r="O20" s="20">
        <f t="shared" si="29"/>
        <v>0</v>
      </c>
      <c r="P20" s="20">
        <f t="shared" si="30"/>
        <v>0</v>
      </c>
      <c r="Q20" s="20">
        <f t="shared" si="31"/>
        <v>0</v>
      </c>
      <c r="AA20" s="19">
        <f t="shared" si="20"/>
        <v>44685</v>
      </c>
      <c r="AB20" s="20">
        <f t="shared" si="21"/>
        <v>1741275.4580645158</v>
      </c>
      <c r="AC20" s="20">
        <f t="shared" si="22"/>
        <v>0</v>
      </c>
      <c r="AD20" s="20">
        <f t="shared" si="23"/>
        <v>13110.727786114381</v>
      </c>
      <c r="AE20" s="20">
        <f t="shared" si="24"/>
        <v>4107132.9401806453</v>
      </c>
      <c r="AF20" s="20">
        <f t="shared" si="25"/>
        <v>2822751.6589419357</v>
      </c>
      <c r="AH20">
        <f t="shared" si="14"/>
        <v>1.7412754580645158</v>
      </c>
      <c r="AI20">
        <f t="shared" si="15"/>
        <v>0</v>
      </c>
      <c r="AJ20">
        <f t="shared" si="16"/>
        <v>1.3110727786114381E-2</v>
      </c>
      <c r="AK20">
        <f t="shared" si="17"/>
        <v>4.1071329401806453</v>
      </c>
      <c r="AL20">
        <f t="shared" si="18"/>
        <v>2.8227516589419359</v>
      </c>
    </row>
    <row r="21" spans="1:38" x14ac:dyDescent="0.2">
      <c r="A21" t="s">
        <v>376</v>
      </c>
      <c r="B21" s="32">
        <f>+VLOOKUP(C21,CEN!A:B,2,0)</f>
        <v>0.21624158651829573</v>
      </c>
      <c r="C21" s="8" t="s">
        <v>23</v>
      </c>
      <c r="D21" s="10">
        <f>+SUM('Centrales GNL'!B21:F21)</f>
        <v>0</v>
      </c>
      <c r="E21" s="10">
        <f>+SUM('Centrales GNL'!G21:K21)</f>
        <v>0</v>
      </c>
      <c r="F21" s="10">
        <f>+SUM('Centrales GNL'!L21:P21)</f>
        <v>0</v>
      </c>
      <c r="G21" s="10">
        <f>+SUM('Centrales GNL'!Q21:U21)</f>
        <v>0</v>
      </c>
      <c r="H21" s="10">
        <f>+SUM('Centrales GNL'!V21:X21)</f>
        <v>0</v>
      </c>
      <c r="I21" s="10">
        <f>+SUM('Centrales GNL'!AK21:AM21)</f>
        <v>0</v>
      </c>
      <c r="J21" s="10"/>
      <c r="K21" s="10"/>
      <c r="L21" s="20">
        <f t="shared" si="26"/>
        <v>0</v>
      </c>
      <c r="M21" s="20">
        <f t="shared" si="27"/>
        <v>0</v>
      </c>
      <c r="N21" s="20">
        <f t="shared" si="28"/>
        <v>0</v>
      </c>
      <c r="O21" s="20">
        <f t="shared" si="29"/>
        <v>0</v>
      </c>
      <c r="P21" s="20">
        <f t="shared" si="30"/>
        <v>0</v>
      </c>
      <c r="Q21" s="20">
        <f t="shared" si="31"/>
        <v>0</v>
      </c>
      <c r="AA21" s="19">
        <f t="shared" si="20"/>
        <v>44686</v>
      </c>
      <c r="AB21" s="20">
        <f t="shared" si="21"/>
        <v>1741275.4580645158</v>
      </c>
      <c r="AC21" s="20">
        <f t="shared" si="22"/>
        <v>0</v>
      </c>
      <c r="AD21" s="20">
        <f t="shared" si="23"/>
        <v>13110.727786114381</v>
      </c>
      <c r="AE21" s="20">
        <f t="shared" si="24"/>
        <v>4107132.9401806453</v>
      </c>
      <c r="AF21" s="20">
        <f t="shared" si="25"/>
        <v>2822751.6589419357</v>
      </c>
      <c r="AH21">
        <f t="shared" si="14"/>
        <v>1.7412754580645158</v>
      </c>
      <c r="AI21">
        <f t="shared" si="15"/>
        <v>0</v>
      </c>
      <c r="AJ21">
        <f t="shared" si="16"/>
        <v>1.3110727786114381E-2</v>
      </c>
      <c r="AK21">
        <f t="shared" si="17"/>
        <v>4.1071329401806453</v>
      </c>
      <c r="AL21">
        <f t="shared" si="18"/>
        <v>2.8227516589419359</v>
      </c>
    </row>
    <row r="22" spans="1:38" x14ac:dyDescent="0.2">
      <c r="B22" s="32">
        <f>+VLOOKUP(C22,CEN!A:B,2,0)</f>
        <v>0.18053909090909093</v>
      </c>
      <c r="C22" s="8" t="s">
        <v>24</v>
      </c>
      <c r="D22" s="10">
        <f>+SUM('Centrales GNL'!B22:F22)</f>
        <v>0</v>
      </c>
      <c r="E22" s="10">
        <f>+SUM('Centrales GNL'!G22:K22)</f>
        <v>0</v>
      </c>
      <c r="F22" s="10">
        <f>+SUM('Centrales GNL'!L22:P22)</f>
        <v>0</v>
      </c>
      <c r="G22" s="10">
        <f>+SUM('Centrales GNL'!Q22:U22)</f>
        <v>0</v>
      </c>
      <c r="H22" s="10">
        <f>+SUM('Centrales GNL'!V22:X22)</f>
        <v>0</v>
      </c>
      <c r="I22" s="10">
        <f>+SUM('Centrales GNL'!AK22:AM22)</f>
        <v>0</v>
      </c>
      <c r="J22" s="10"/>
      <c r="K22" s="10"/>
      <c r="L22" s="20">
        <f t="shared" si="26"/>
        <v>0</v>
      </c>
      <c r="M22" s="20">
        <f t="shared" si="27"/>
        <v>0</v>
      </c>
      <c r="N22" s="20">
        <f t="shared" si="28"/>
        <v>0</v>
      </c>
      <c r="O22" s="20">
        <f t="shared" si="29"/>
        <v>0</v>
      </c>
      <c r="P22" s="20">
        <f t="shared" si="30"/>
        <v>0</v>
      </c>
      <c r="Q22" s="20">
        <f t="shared" si="31"/>
        <v>0</v>
      </c>
      <c r="AA22" s="19">
        <f t="shared" si="20"/>
        <v>44687</v>
      </c>
      <c r="AB22" s="20">
        <f t="shared" si="21"/>
        <v>1741275.4580645158</v>
      </c>
      <c r="AC22" s="20">
        <f t="shared" si="22"/>
        <v>0</v>
      </c>
      <c r="AD22" s="20">
        <f t="shared" si="23"/>
        <v>13110.727786114381</v>
      </c>
      <c r="AE22" s="20">
        <f t="shared" si="24"/>
        <v>4107132.9401806453</v>
      </c>
      <c r="AF22" s="20">
        <f t="shared" si="25"/>
        <v>2822751.6589419357</v>
      </c>
      <c r="AH22">
        <f t="shared" si="14"/>
        <v>1.7412754580645158</v>
      </c>
      <c r="AI22">
        <f t="shared" si="15"/>
        <v>0</v>
      </c>
      <c r="AJ22">
        <f t="shared" si="16"/>
        <v>1.3110727786114381E-2</v>
      </c>
      <c r="AK22">
        <f t="shared" si="17"/>
        <v>4.1071329401806453</v>
      </c>
      <c r="AL22">
        <f t="shared" si="18"/>
        <v>2.8227516589419359</v>
      </c>
    </row>
    <row r="23" spans="1:38" x14ac:dyDescent="0.2">
      <c r="B23" s="32">
        <f>+VLOOKUP(C23,CEN!A:B,2,0)</f>
        <v>0.20330000000000001</v>
      </c>
      <c r="C23" s="8" t="s">
        <v>25</v>
      </c>
      <c r="D23" s="10">
        <f>+SUM('Centrales GNL'!B23:F23)</f>
        <v>0</v>
      </c>
      <c r="E23" s="10">
        <f>+SUM('Centrales GNL'!G23:K23)</f>
        <v>0</v>
      </c>
      <c r="F23" s="10">
        <f>+SUM('Centrales GNL'!L23:P23)</f>
        <v>0</v>
      </c>
      <c r="G23" s="10">
        <f>+SUM('Centrales GNL'!Q23:U23)</f>
        <v>0</v>
      </c>
      <c r="H23" s="10">
        <f>+SUM('Centrales GNL'!V23:X23)</f>
        <v>0</v>
      </c>
      <c r="I23" s="10">
        <f>+SUM('Centrales GNL'!AK23:AM23)</f>
        <v>0</v>
      </c>
      <c r="J23" s="10"/>
      <c r="K23" s="10"/>
      <c r="L23" s="20">
        <f t="shared" si="26"/>
        <v>0</v>
      </c>
      <c r="M23" s="20">
        <f t="shared" si="27"/>
        <v>0</v>
      </c>
      <c r="N23" s="20">
        <f t="shared" si="28"/>
        <v>0</v>
      </c>
      <c r="O23" s="20">
        <f t="shared" si="29"/>
        <v>0</v>
      </c>
      <c r="P23" s="20">
        <f t="shared" si="30"/>
        <v>0</v>
      </c>
      <c r="Q23" s="20">
        <f t="shared" si="31"/>
        <v>0</v>
      </c>
      <c r="AA23" s="19">
        <f t="shared" si="20"/>
        <v>44688</v>
      </c>
      <c r="AB23" s="20">
        <f t="shared" si="21"/>
        <v>1741275.4580645158</v>
      </c>
      <c r="AC23" s="20">
        <f t="shared" si="22"/>
        <v>0</v>
      </c>
      <c r="AD23" s="20">
        <f t="shared" si="23"/>
        <v>13110.727786114381</v>
      </c>
      <c r="AE23" s="20">
        <f t="shared" si="24"/>
        <v>4107132.9401806453</v>
      </c>
      <c r="AF23" s="20">
        <f t="shared" si="25"/>
        <v>2822751.6589419357</v>
      </c>
      <c r="AH23">
        <f t="shared" si="14"/>
        <v>1.7412754580645158</v>
      </c>
      <c r="AI23">
        <f t="shared" si="15"/>
        <v>0</v>
      </c>
      <c r="AJ23">
        <f t="shared" si="16"/>
        <v>1.3110727786114381E-2</v>
      </c>
      <c r="AK23">
        <f t="shared" si="17"/>
        <v>4.1071329401806453</v>
      </c>
      <c r="AL23">
        <f t="shared" si="18"/>
        <v>2.8227516589419359</v>
      </c>
    </row>
    <row r="24" spans="1:38" x14ac:dyDescent="0.2">
      <c r="A24" t="s">
        <v>376</v>
      </c>
      <c r="B24" s="32">
        <f>+VLOOKUP(C24,CEN!A:B,2,0)</f>
        <v>0.20330000000000001</v>
      </c>
      <c r="C24" s="8" t="s">
        <v>26</v>
      </c>
      <c r="D24" s="10">
        <f>+SUM('Centrales GNL'!B24:F24)</f>
        <v>0</v>
      </c>
      <c r="E24" s="10">
        <f>+SUM('Centrales GNL'!G24:K24)</f>
        <v>0</v>
      </c>
      <c r="F24" s="10">
        <f>+SUM('Centrales GNL'!L24:P24)</f>
        <v>0</v>
      </c>
      <c r="G24" s="10">
        <f>+SUM('Centrales GNL'!Q24:U24)</f>
        <v>0</v>
      </c>
      <c r="H24" s="10">
        <f>+SUM('Centrales GNL'!V24:X24)</f>
        <v>0</v>
      </c>
      <c r="I24" s="10">
        <f>+SUM('Centrales GNL'!AK24:AM24)</f>
        <v>0</v>
      </c>
      <c r="J24" s="10"/>
      <c r="K24" s="10"/>
      <c r="L24" s="20">
        <f t="shared" si="26"/>
        <v>0</v>
      </c>
      <c r="M24" s="20">
        <f t="shared" si="27"/>
        <v>0</v>
      </c>
      <c r="N24" s="20">
        <f t="shared" si="28"/>
        <v>0</v>
      </c>
      <c r="O24" s="20">
        <f t="shared" si="29"/>
        <v>0</v>
      </c>
      <c r="P24" s="20">
        <f t="shared" si="30"/>
        <v>0</v>
      </c>
      <c r="Q24" s="20">
        <f t="shared" si="31"/>
        <v>0</v>
      </c>
      <c r="AA24" s="19">
        <f t="shared" si="20"/>
        <v>44689</v>
      </c>
      <c r="AB24" s="20">
        <f t="shared" si="21"/>
        <v>752336.15483870951</v>
      </c>
      <c r="AC24" s="20">
        <f t="shared" si="22"/>
        <v>0</v>
      </c>
      <c r="AD24" s="20">
        <f t="shared" si="23"/>
        <v>37465.571266760759</v>
      </c>
      <c r="AE24" s="20">
        <f t="shared" si="24"/>
        <v>4066478.4297032254</v>
      </c>
      <c r="AF24" s="20">
        <f t="shared" si="25"/>
        <v>2845624.979096774</v>
      </c>
      <c r="AH24">
        <f t="shared" si="14"/>
        <v>0.75233615483870953</v>
      </c>
      <c r="AI24">
        <f t="shared" si="15"/>
        <v>0</v>
      </c>
      <c r="AJ24">
        <f t="shared" si="16"/>
        <v>3.7465571266760755E-2</v>
      </c>
      <c r="AK24">
        <f t="shared" si="17"/>
        <v>4.066478429703225</v>
      </c>
      <c r="AL24">
        <f t="shared" si="18"/>
        <v>2.8456249790967738</v>
      </c>
    </row>
    <row r="25" spans="1:38" x14ac:dyDescent="0.2">
      <c r="A25" t="s">
        <v>376</v>
      </c>
      <c r="B25" s="32">
        <f>+VLOOKUP(C25,CEN!A:B,2,0)</f>
        <v>0.20330000000000001</v>
      </c>
      <c r="C25" s="8" t="s">
        <v>27</v>
      </c>
      <c r="D25" s="10">
        <f>+SUM('Centrales GNL'!B25:F25)</f>
        <v>0</v>
      </c>
      <c r="E25" s="10">
        <f>+SUM('Centrales GNL'!G25:K25)</f>
        <v>0</v>
      </c>
      <c r="F25" s="10">
        <f>+SUM('Centrales GNL'!L25:P25)</f>
        <v>0</v>
      </c>
      <c r="G25" s="10">
        <f>+SUM('Centrales GNL'!Q25:U25)</f>
        <v>0</v>
      </c>
      <c r="H25" s="10">
        <f>+SUM('Centrales GNL'!V25:X25)</f>
        <v>0</v>
      </c>
      <c r="I25" s="10">
        <f>+SUM('Centrales GNL'!AK25:AM25)</f>
        <v>0</v>
      </c>
      <c r="J25" s="10"/>
      <c r="K25" s="10"/>
      <c r="L25" s="20">
        <f t="shared" si="26"/>
        <v>0</v>
      </c>
      <c r="M25" s="20">
        <f t="shared" si="27"/>
        <v>0</v>
      </c>
      <c r="N25" s="20">
        <f t="shared" si="28"/>
        <v>0</v>
      </c>
      <c r="O25" s="20">
        <f t="shared" si="29"/>
        <v>0</v>
      </c>
      <c r="P25" s="20">
        <f t="shared" si="30"/>
        <v>0</v>
      </c>
      <c r="Q25" s="20">
        <f t="shared" si="31"/>
        <v>0</v>
      </c>
      <c r="AA25" s="19">
        <f t="shared" si="20"/>
        <v>44690</v>
      </c>
      <c r="AB25" s="20">
        <f t="shared" si="21"/>
        <v>752336.15483870951</v>
      </c>
      <c r="AC25" s="20">
        <f t="shared" si="22"/>
        <v>0</v>
      </c>
      <c r="AD25" s="20">
        <f t="shared" si="23"/>
        <v>37465.571266760759</v>
      </c>
      <c r="AE25" s="20">
        <f t="shared" si="24"/>
        <v>4066478.4297032254</v>
      </c>
      <c r="AF25" s="20">
        <f t="shared" si="25"/>
        <v>2845624.979096774</v>
      </c>
      <c r="AH25">
        <f t="shared" si="14"/>
        <v>0.75233615483870953</v>
      </c>
      <c r="AI25">
        <f t="shared" si="15"/>
        <v>0</v>
      </c>
      <c r="AJ25">
        <f t="shared" si="16"/>
        <v>3.7465571266760755E-2</v>
      </c>
      <c r="AK25">
        <f t="shared" si="17"/>
        <v>4.066478429703225</v>
      </c>
      <c r="AL25">
        <f t="shared" si="18"/>
        <v>2.8456249790967738</v>
      </c>
    </row>
    <row r="26" spans="1:38" x14ac:dyDescent="0.2">
      <c r="A26" t="s">
        <v>376</v>
      </c>
      <c r="B26" s="32">
        <f>+VLOOKUP(C26,CEN!A:B,2,0)</f>
        <v>0.20330000000000001</v>
      </c>
      <c r="C26" s="8" t="s">
        <v>28</v>
      </c>
      <c r="D26" s="10">
        <f>+SUM('Centrales GNL'!B26:F26)</f>
        <v>0</v>
      </c>
      <c r="E26" s="10">
        <f>+SUM('Centrales GNL'!G26:K26)</f>
        <v>0</v>
      </c>
      <c r="F26" s="10">
        <f>+SUM('Centrales GNL'!L26:P26)</f>
        <v>0</v>
      </c>
      <c r="G26" s="10">
        <f>+SUM('Centrales GNL'!Q26:U26)</f>
        <v>0</v>
      </c>
      <c r="H26" s="10">
        <f>+SUM('Centrales GNL'!V26:X26)</f>
        <v>0</v>
      </c>
      <c r="I26" s="10">
        <f>+SUM('Centrales GNL'!AK26:AM26)</f>
        <v>0</v>
      </c>
      <c r="J26" s="10"/>
      <c r="K26" s="10"/>
      <c r="L26" s="20">
        <f t="shared" si="26"/>
        <v>0</v>
      </c>
      <c r="M26" s="20">
        <f t="shared" si="27"/>
        <v>0</v>
      </c>
      <c r="N26" s="20">
        <f t="shared" si="28"/>
        <v>0</v>
      </c>
      <c r="O26" s="20">
        <f t="shared" si="29"/>
        <v>0</v>
      </c>
      <c r="P26" s="20">
        <f t="shared" si="30"/>
        <v>0</v>
      </c>
      <c r="Q26" s="20">
        <f t="shared" si="31"/>
        <v>0</v>
      </c>
      <c r="AA26" s="19">
        <f t="shared" si="20"/>
        <v>44691</v>
      </c>
      <c r="AB26" s="20">
        <f t="shared" si="21"/>
        <v>752336.15483870951</v>
      </c>
      <c r="AC26" s="20">
        <f t="shared" si="22"/>
        <v>0</v>
      </c>
      <c r="AD26" s="20">
        <f t="shared" si="23"/>
        <v>37465.571266760759</v>
      </c>
      <c r="AE26" s="20">
        <f t="shared" si="24"/>
        <v>4066478.4297032254</v>
      </c>
      <c r="AF26" s="20">
        <f t="shared" si="25"/>
        <v>2845624.979096774</v>
      </c>
      <c r="AH26">
        <f t="shared" si="14"/>
        <v>0.75233615483870953</v>
      </c>
      <c r="AI26">
        <f t="shared" si="15"/>
        <v>0</v>
      </c>
      <c r="AJ26">
        <f t="shared" si="16"/>
        <v>3.7465571266760755E-2</v>
      </c>
      <c r="AK26">
        <f t="shared" si="17"/>
        <v>4.066478429703225</v>
      </c>
      <c r="AL26">
        <f t="shared" si="18"/>
        <v>2.8456249790967738</v>
      </c>
    </row>
    <row r="27" spans="1:38" x14ac:dyDescent="0.2">
      <c r="A27" t="s">
        <v>376</v>
      </c>
      <c r="B27" s="32">
        <f>+VLOOKUP(C27,CEN!A:B,2,0)</f>
        <v>0.20330000000000001</v>
      </c>
      <c r="C27" s="8" t="s">
        <v>29</v>
      </c>
      <c r="D27" s="10">
        <f>+SUM('Centrales GNL'!B27:F27)</f>
        <v>0</v>
      </c>
      <c r="E27" s="10">
        <f>+SUM('Centrales GNL'!G27:K27)</f>
        <v>0</v>
      </c>
      <c r="F27" s="10">
        <f>+SUM('Centrales GNL'!L27:P27)</f>
        <v>0</v>
      </c>
      <c r="G27" s="10">
        <f>+SUM('Centrales GNL'!Q27:U27)</f>
        <v>0</v>
      </c>
      <c r="H27" s="10">
        <f>+SUM('Centrales GNL'!V27:X27)</f>
        <v>0</v>
      </c>
      <c r="I27" s="10">
        <f>+SUM('Centrales GNL'!AK27:AM27)</f>
        <v>0</v>
      </c>
      <c r="J27" s="10"/>
      <c r="K27" s="10"/>
      <c r="L27" s="20">
        <f t="shared" si="26"/>
        <v>0</v>
      </c>
      <c r="M27" s="20">
        <f t="shared" si="27"/>
        <v>0</v>
      </c>
      <c r="N27" s="20">
        <f t="shared" si="28"/>
        <v>0</v>
      </c>
      <c r="O27" s="20">
        <f t="shared" si="29"/>
        <v>0</v>
      </c>
      <c r="P27" s="20">
        <f t="shared" si="30"/>
        <v>0</v>
      </c>
      <c r="Q27" s="20">
        <f t="shared" si="31"/>
        <v>0</v>
      </c>
      <c r="AA27" s="19">
        <f t="shared" si="20"/>
        <v>44692</v>
      </c>
      <c r="AB27" s="20">
        <f t="shared" si="21"/>
        <v>752336.15483870951</v>
      </c>
      <c r="AC27" s="20">
        <f t="shared" si="22"/>
        <v>0</v>
      </c>
      <c r="AD27" s="20">
        <f t="shared" si="23"/>
        <v>37465.571266760759</v>
      </c>
      <c r="AE27" s="20">
        <f t="shared" si="24"/>
        <v>4066478.4297032254</v>
      </c>
      <c r="AF27" s="20">
        <f t="shared" si="25"/>
        <v>2845624.979096774</v>
      </c>
      <c r="AH27">
        <f t="shared" si="14"/>
        <v>0.75233615483870953</v>
      </c>
      <c r="AI27">
        <f t="shared" si="15"/>
        <v>0</v>
      </c>
      <c r="AJ27">
        <f t="shared" si="16"/>
        <v>3.7465571266760755E-2</v>
      </c>
      <c r="AK27">
        <f t="shared" si="17"/>
        <v>4.066478429703225</v>
      </c>
      <c r="AL27">
        <f t="shared" si="18"/>
        <v>2.8456249790967738</v>
      </c>
    </row>
    <row r="28" spans="1:38" x14ac:dyDescent="0.2">
      <c r="A28" t="s">
        <v>376</v>
      </c>
      <c r="B28" s="32">
        <f>+VLOOKUP(C28,CEN!A:B,2,0)</f>
        <v>0.20330000000000001</v>
      </c>
      <c r="C28" s="8" t="s">
        <v>30</v>
      </c>
      <c r="D28" s="10">
        <f>+SUM('Centrales GNL'!B28:F28)</f>
        <v>0</v>
      </c>
      <c r="E28" s="10">
        <f>+SUM('Centrales GNL'!G28:K28)</f>
        <v>0</v>
      </c>
      <c r="F28" s="10">
        <f>+SUM('Centrales GNL'!L28:P28)</f>
        <v>0</v>
      </c>
      <c r="G28" s="10">
        <f>+SUM('Centrales GNL'!Q28:U28)</f>
        <v>0</v>
      </c>
      <c r="H28" s="10">
        <f>+SUM('Centrales GNL'!V28:X28)</f>
        <v>0</v>
      </c>
      <c r="I28" s="10">
        <f>+SUM('Centrales GNL'!AK28:AM28)</f>
        <v>0</v>
      </c>
      <c r="J28" s="10"/>
      <c r="K28" s="10"/>
      <c r="L28" s="20">
        <f t="shared" si="26"/>
        <v>0</v>
      </c>
      <c r="M28" s="20">
        <f t="shared" si="27"/>
        <v>0</v>
      </c>
      <c r="N28" s="20">
        <f t="shared" si="28"/>
        <v>0</v>
      </c>
      <c r="O28" s="20">
        <f t="shared" si="29"/>
        <v>0</v>
      </c>
      <c r="P28" s="20">
        <f t="shared" si="30"/>
        <v>0</v>
      </c>
      <c r="Q28" s="20">
        <f t="shared" si="31"/>
        <v>0</v>
      </c>
      <c r="AA28" s="19">
        <f t="shared" si="20"/>
        <v>44693</v>
      </c>
      <c r="AB28" s="20">
        <f t="shared" si="21"/>
        <v>752336.15483870951</v>
      </c>
      <c r="AC28" s="20">
        <f t="shared" si="22"/>
        <v>0</v>
      </c>
      <c r="AD28" s="20">
        <f t="shared" si="23"/>
        <v>37465.571266760759</v>
      </c>
      <c r="AE28" s="20">
        <f t="shared" si="24"/>
        <v>4066478.4297032254</v>
      </c>
      <c r="AF28" s="20">
        <f t="shared" si="25"/>
        <v>2845624.979096774</v>
      </c>
      <c r="AH28">
        <f t="shared" si="14"/>
        <v>0.75233615483870953</v>
      </c>
      <c r="AI28">
        <f t="shared" si="15"/>
        <v>0</v>
      </c>
      <c r="AJ28">
        <f t="shared" si="16"/>
        <v>3.7465571266760755E-2</v>
      </c>
      <c r="AK28">
        <f t="shared" si="17"/>
        <v>4.066478429703225</v>
      </c>
      <c r="AL28">
        <f t="shared" si="18"/>
        <v>2.8456249790967738</v>
      </c>
    </row>
    <row r="29" spans="1:38" x14ac:dyDescent="0.2">
      <c r="A29" t="s">
        <v>376</v>
      </c>
      <c r="B29" s="32">
        <f>+VLOOKUP(C29,CEN!A:B,2,0)</f>
        <v>0.20330000000000001</v>
      </c>
      <c r="C29" s="8" t="s">
        <v>31</v>
      </c>
      <c r="D29" s="10">
        <f>+SUM('Centrales GNL'!B29:F29)</f>
        <v>0</v>
      </c>
      <c r="E29" s="10">
        <f>+SUM('Centrales GNL'!G29:K29)</f>
        <v>0</v>
      </c>
      <c r="F29" s="10">
        <f>+SUM('Centrales GNL'!L29:P29)</f>
        <v>0</v>
      </c>
      <c r="G29" s="10">
        <f>+SUM('Centrales GNL'!Q29:U29)</f>
        <v>0</v>
      </c>
      <c r="H29" s="10">
        <f>+SUM('Centrales GNL'!V29:X29)</f>
        <v>0</v>
      </c>
      <c r="I29" s="10">
        <f>+SUM('Centrales GNL'!AK29:AM29)</f>
        <v>0</v>
      </c>
      <c r="J29" s="10"/>
      <c r="K29" s="10"/>
      <c r="L29" s="20">
        <f t="shared" si="26"/>
        <v>0</v>
      </c>
      <c r="M29" s="20">
        <f t="shared" si="27"/>
        <v>0</v>
      </c>
      <c r="N29" s="20">
        <f t="shared" si="28"/>
        <v>0</v>
      </c>
      <c r="O29" s="20">
        <f t="shared" si="29"/>
        <v>0</v>
      </c>
      <c r="P29" s="20">
        <f t="shared" si="30"/>
        <v>0</v>
      </c>
      <c r="Q29" s="20">
        <f t="shared" si="31"/>
        <v>0</v>
      </c>
      <c r="AA29" s="19">
        <f t="shared" si="20"/>
        <v>44694</v>
      </c>
      <c r="AB29" s="20">
        <f t="shared" si="21"/>
        <v>752336.15483870951</v>
      </c>
      <c r="AC29" s="20">
        <f t="shared" si="22"/>
        <v>0</v>
      </c>
      <c r="AD29" s="20">
        <f t="shared" si="23"/>
        <v>37465.571266760759</v>
      </c>
      <c r="AE29" s="20">
        <f t="shared" si="24"/>
        <v>4066478.4297032254</v>
      </c>
      <c r="AF29" s="20">
        <f t="shared" si="25"/>
        <v>2845624.979096774</v>
      </c>
      <c r="AH29">
        <f t="shared" si="14"/>
        <v>0.75233615483870953</v>
      </c>
      <c r="AI29">
        <f t="shared" si="15"/>
        <v>0</v>
      </c>
      <c r="AJ29">
        <f t="shared" si="16"/>
        <v>3.7465571266760755E-2</v>
      </c>
      <c r="AK29">
        <f t="shared" si="17"/>
        <v>4.066478429703225</v>
      </c>
      <c r="AL29">
        <f t="shared" si="18"/>
        <v>2.8456249790967738</v>
      </c>
    </row>
    <row r="30" spans="1:38" x14ac:dyDescent="0.2">
      <c r="B30" s="32">
        <f>+VLOOKUP(C30,CEN!A:B,2,0)</f>
        <v>0.26625260746339052</v>
      </c>
      <c r="C30" s="8" t="s">
        <v>32</v>
      </c>
      <c r="D30" s="10">
        <f>+SUM('Centrales GNL'!B30:F30)</f>
        <v>0</v>
      </c>
      <c r="E30" s="10">
        <f>+SUM('Centrales GNL'!G30:K30)</f>
        <v>0</v>
      </c>
      <c r="F30" s="10">
        <f>+SUM('Centrales GNL'!L30:P30)</f>
        <v>0</v>
      </c>
      <c r="G30" s="10">
        <f>+SUM('Centrales GNL'!Q30:U30)</f>
        <v>0</v>
      </c>
      <c r="H30" s="10">
        <f>+SUM('Centrales GNL'!V30:X30)</f>
        <v>0</v>
      </c>
      <c r="I30" s="10">
        <f>+SUM('Centrales GNL'!AK30:AM30)</f>
        <v>0</v>
      </c>
      <c r="J30" s="10"/>
      <c r="K30" s="10"/>
      <c r="L30" s="20">
        <f t="shared" si="26"/>
        <v>0</v>
      </c>
      <c r="M30" s="20">
        <f t="shared" si="27"/>
        <v>0</v>
      </c>
      <c r="N30" s="20">
        <f t="shared" si="28"/>
        <v>0</v>
      </c>
      <c r="O30" s="20">
        <f t="shared" si="29"/>
        <v>0</v>
      </c>
      <c r="P30" s="20">
        <f t="shared" si="30"/>
        <v>0</v>
      </c>
      <c r="Q30" s="20">
        <f t="shared" si="31"/>
        <v>0</v>
      </c>
      <c r="AA30" s="19">
        <f t="shared" si="20"/>
        <v>44695</v>
      </c>
      <c r="AB30" s="20">
        <f t="shared" si="21"/>
        <v>752336.15483870951</v>
      </c>
      <c r="AC30" s="20">
        <f t="shared" si="22"/>
        <v>0</v>
      </c>
      <c r="AD30" s="20">
        <f t="shared" si="23"/>
        <v>37465.571266760759</v>
      </c>
      <c r="AE30" s="20">
        <f t="shared" si="24"/>
        <v>4066478.4297032254</v>
      </c>
      <c r="AF30" s="20">
        <f t="shared" si="25"/>
        <v>2845624.979096774</v>
      </c>
      <c r="AH30">
        <f t="shared" si="14"/>
        <v>0.75233615483870953</v>
      </c>
      <c r="AI30">
        <f t="shared" si="15"/>
        <v>0</v>
      </c>
      <c r="AJ30">
        <f t="shared" si="16"/>
        <v>3.7465571266760755E-2</v>
      </c>
      <c r="AK30">
        <f t="shared" si="17"/>
        <v>4.066478429703225</v>
      </c>
      <c r="AL30">
        <f t="shared" si="18"/>
        <v>2.8456249790967738</v>
      </c>
    </row>
    <row r="31" spans="1:38" x14ac:dyDescent="0.2">
      <c r="B31" s="32">
        <f>+VLOOKUP(C31,CEN!A:B,2,0)</f>
        <v>0.32950856960178149</v>
      </c>
      <c r="C31" s="8" t="s">
        <v>33</v>
      </c>
      <c r="D31" s="10">
        <f>+SUM('Centrales GNL'!B31:F31)</f>
        <v>0</v>
      </c>
      <c r="E31" s="10">
        <f>+SUM('Centrales GNL'!G31:K31)</f>
        <v>0</v>
      </c>
      <c r="F31" s="10">
        <f>+SUM('Centrales GNL'!L31:P31)</f>
        <v>0</v>
      </c>
      <c r="G31" s="10">
        <f>+SUM('Centrales GNL'!Q31:U31)</f>
        <v>0</v>
      </c>
      <c r="H31" s="10">
        <f>+SUM('Centrales GNL'!V31:X31)</f>
        <v>0</v>
      </c>
      <c r="I31" s="10">
        <f>+SUM('Centrales GNL'!AK31:AM31)</f>
        <v>0</v>
      </c>
      <c r="J31" s="10"/>
      <c r="K31" s="10"/>
      <c r="L31" s="20">
        <f t="shared" si="26"/>
        <v>0</v>
      </c>
      <c r="M31" s="20">
        <f t="shared" si="27"/>
        <v>0</v>
      </c>
      <c r="N31" s="20">
        <f t="shared" si="28"/>
        <v>0</v>
      </c>
      <c r="O31" s="20">
        <f t="shared" si="29"/>
        <v>0</v>
      </c>
      <c r="P31" s="20">
        <f t="shared" si="30"/>
        <v>0</v>
      </c>
      <c r="Q31" s="20">
        <f t="shared" si="31"/>
        <v>0</v>
      </c>
      <c r="AA31" s="19">
        <f t="shared" si="20"/>
        <v>44696</v>
      </c>
      <c r="AB31" s="20">
        <f t="shared" si="21"/>
        <v>752336.15483870951</v>
      </c>
      <c r="AC31" s="20">
        <f t="shared" si="22"/>
        <v>0</v>
      </c>
      <c r="AD31" s="20">
        <f t="shared" si="23"/>
        <v>37465.571266760759</v>
      </c>
      <c r="AE31" s="20">
        <f t="shared" si="24"/>
        <v>4066478.4297032254</v>
      </c>
      <c r="AF31" s="20">
        <f t="shared" si="25"/>
        <v>2845624.979096774</v>
      </c>
      <c r="AH31">
        <f t="shared" si="14"/>
        <v>0.75233615483870953</v>
      </c>
      <c r="AI31">
        <f t="shared" si="15"/>
        <v>0</v>
      </c>
      <c r="AJ31">
        <f t="shared" si="16"/>
        <v>3.7465571266760755E-2</v>
      </c>
      <c r="AK31">
        <f t="shared" si="17"/>
        <v>4.066478429703225</v>
      </c>
      <c r="AL31">
        <f t="shared" si="18"/>
        <v>2.8456249790967738</v>
      </c>
    </row>
    <row r="32" spans="1:38" x14ac:dyDescent="0.2">
      <c r="A32" t="s">
        <v>376</v>
      </c>
      <c r="B32" s="32">
        <f>+VLOOKUP(C32,CEN!A:B,2,0)</f>
        <v>0.32950856960178149</v>
      </c>
      <c r="C32" s="8" t="s">
        <v>34</v>
      </c>
      <c r="D32" s="10">
        <f>+SUM('Centrales GNL'!B32:F32)</f>
        <v>0</v>
      </c>
      <c r="E32" s="10">
        <f>+SUM('Centrales GNL'!G32:K32)</f>
        <v>0</v>
      </c>
      <c r="F32" s="10">
        <f>+SUM('Centrales GNL'!L32:P32)</f>
        <v>0</v>
      </c>
      <c r="G32" s="10">
        <f>+SUM('Centrales GNL'!Q32:U32)</f>
        <v>0</v>
      </c>
      <c r="H32" s="10">
        <f>+SUM('Centrales GNL'!V32:X32)</f>
        <v>0</v>
      </c>
      <c r="I32" s="10">
        <f>+SUM('Centrales GNL'!AK32:AM32)</f>
        <v>0</v>
      </c>
      <c r="J32" s="10"/>
      <c r="K32" s="10"/>
      <c r="L32" s="20">
        <f t="shared" si="26"/>
        <v>0</v>
      </c>
      <c r="M32" s="20">
        <f t="shared" si="27"/>
        <v>0</v>
      </c>
      <c r="N32" s="20">
        <f t="shared" si="28"/>
        <v>0</v>
      </c>
      <c r="O32" s="20">
        <f t="shared" si="29"/>
        <v>0</v>
      </c>
      <c r="P32" s="20">
        <f t="shared" si="30"/>
        <v>0</v>
      </c>
      <c r="Q32" s="20">
        <f t="shared" si="31"/>
        <v>0</v>
      </c>
      <c r="AA32" s="19">
        <f t="shared" si="20"/>
        <v>44697</v>
      </c>
      <c r="AB32" s="20">
        <f t="shared" si="21"/>
        <v>0</v>
      </c>
      <c r="AC32" s="20">
        <f t="shared" si="22"/>
        <v>0</v>
      </c>
      <c r="AD32" s="20">
        <f t="shared" si="23"/>
        <v>79553.229617439822</v>
      </c>
      <c r="AE32" s="20">
        <f t="shared" si="24"/>
        <v>4066805.7966709677</v>
      </c>
      <c r="AF32" s="20">
        <f t="shared" si="25"/>
        <v>3046499.8668387099</v>
      </c>
      <c r="AH32">
        <f t="shared" si="14"/>
        <v>0</v>
      </c>
      <c r="AI32">
        <f t="shared" si="15"/>
        <v>0</v>
      </c>
      <c r="AJ32">
        <f t="shared" si="16"/>
        <v>7.9553229617439825E-2</v>
      </c>
      <c r="AK32">
        <f t="shared" si="17"/>
        <v>4.0668057966709679</v>
      </c>
      <c r="AL32">
        <f t="shared" si="18"/>
        <v>3.04649986683871</v>
      </c>
    </row>
    <row r="33" spans="1:38" x14ac:dyDescent="0.2">
      <c r="A33" t="s">
        <v>376</v>
      </c>
      <c r="B33" s="32">
        <f>+VLOOKUP(C33,CEN!A:B,2,0)</f>
        <v>0.32950856960178149</v>
      </c>
      <c r="C33" s="8" t="s">
        <v>35</v>
      </c>
      <c r="D33" s="10">
        <f>+SUM('Centrales GNL'!B33:F33)</f>
        <v>0</v>
      </c>
      <c r="E33" s="10">
        <f>+SUM('Centrales GNL'!G33:K33)</f>
        <v>0</v>
      </c>
      <c r="F33" s="10">
        <f>+SUM('Centrales GNL'!L33:P33)</f>
        <v>0</v>
      </c>
      <c r="G33" s="10">
        <f>+SUM('Centrales GNL'!Q33:U33)</f>
        <v>0</v>
      </c>
      <c r="H33" s="10">
        <f>+SUM('Centrales GNL'!V33:X33)</f>
        <v>0</v>
      </c>
      <c r="I33" s="10">
        <f>+SUM('Centrales GNL'!AK33:AM33)</f>
        <v>0</v>
      </c>
      <c r="J33" s="10"/>
      <c r="K33" s="10"/>
      <c r="L33" s="20">
        <f t="shared" si="26"/>
        <v>0</v>
      </c>
      <c r="M33" s="20">
        <f t="shared" si="27"/>
        <v>0</v>
      </c>
      <c r="N33" s="20">
        <f t="shared" si="28"/>
        <v>0</v>
      </c>
      <c r="O33" s="20">
        <f t="shared" si="29"/>
        <v>0</v>
      </c>
      <c r="P33" s="20">
        <f t="shared" si="30"/>
        <v>0</v>
      </c>
      <c r="Q33" s="20">
        <f t="shared" si="31"/>
        <v>0</v>
      </c>
      <c r="AA33" s="19">
        <f t="shared" si="20"/>
        <v>44698</v>
      </c>
      <c r="AB33" s="20">
        <f t="shared" si="21"/>
        <v>0</v>
      </c>
      <c r="AC33" s="20">
        <f t="shared" si="22"/>
        <v>0</v>
      </c>
      <c r="AD33" s="20">
        <f t="shared" si="23"/>
        <v>79553.229617439822</v>
      </c>
      <c r="AE33" s="20">
        <f t="shared" si="24"/>
        <v>4066805.7966709677</v>
      </c>
      <c r="AF33" s="20">
        <f t="shared" si="25"/>
        <v>3046499.8668387099</v>
      </c>
      <c r="AH33">
        <f t="shared" si="14"/>
        <v>0</v>
      </c>
      <c r="AI33">
        <f t="shared" si="15"/>
        <v>0</v>
      </c>
      <c r="AJ33">
        <f t="shared" si="16"/>
        <v>7.9553229617439825E-2</v>
      </c>
      <c r="AK33">
        <f t="shared" si="17"/>
        <v>4.0668057966709679</v>
      </c>
      <c r="AL33">
        <f t="shared" si="18"/>
        <v>3.04649986683871</v>
      </c>
    </row>
    <row r="34" spans="1:38" x14ac:dyDescent="0.2">
      <c r="A34" t="s">
        <v>376</v>
      </c>
      <c r="B34" s="32">
        <f>+VLOOKUP(C34,CEN!A:B,2,0)</f>
        <v>0.32950856960178149</v>
      </c>
      <c r="C34" s="8" t="s">
        <v>36</v>
      </c>
      <c r="D34" s="10">
        <f>+SUM('Centrales GNL'!B34:F34)</f>
        <v>0</v>
      </c>
      <c r="E34" s="10">
        <f>+SUM('Centrales GNL'!G34:K34)</f>
        <v>0</v>
      </c>
      <c r="F34" s="10">
        <f>+SUM('Centrales GNL'!L34:P34)</f>
        <v>0</v>
      </c>
      <c r="G34" s="10">
        <f>+SUM('Centrales GNL'!Q34:U34)</f>
        <v>0</v>
      </c>
      <c r="H34" s="10">
        <f>+SUM('Centrales GNL'!V34:X34)</f>
        <v>0</v>
      </c>
      <c r="I34" s="10">
        <f>+SUM('Centrales GNL'!AK34:AM34)</f>
        <v>0</v>
      </c>
      <c r="J34" s="10"/>
      <c r="K34" s="10"/>
      <c r="L34" s="20">
        <f t="shared" si="26"/>
        <v>0</v>
      </c>
      <c r="M34" s="20">
        <f t="shared" si="27"/>
        <v>0</v>
      </c>
      <c r="N34" s="20">
        <f t="shared" si="28"/>
        <v>0</v>
      </c>
      <c r="O34" s="20">
        <f t="shared" si="29"/>
        <v>0</v>
      </c>
      <c r="P34" s="20">
        <f t="shared" si="30"/>
        <v>0</v>
      </c>
      <c r="Q34" s="20">
        <f t="shared" si="31"/>
        <v>0</v>
      </c>
      <c r="AA34" s="19">
        <f t="shared" si="20"/>
        <v>44699</v>
      </c>
      <c r="AB34" s="20">
        <f t="shared" si="21"/>
        <v>0</v>
      </c>
      <c r="AC34" s="20">
        <f t="shared" si="22"/>
        <v>0</v>
      </c>
      <c r="AD34" s="20">
        <f t="shared" si="23"/>
        <v>79553.229617439822</v>
      </c>
      <c r="AE34" s="20">
        <f t="shared" si="24"/>
        <v>4066805.7966709677</v>
      </c>
      <c r="AF34" s="20">
        <f t="shared" si="25"/>
        <v>3046499.8668387099</v>
      </c>
      <c r="AH34">
        <f t="shared" si="14"/>
        <v>0</v>
      </c>
      <c r="AI34">
        <f t="shared" si="15"/>
        <v>0</v>
      </c>
      <c r="AJ34">
        <f t="shared" si="16"/>
        <v>7.9553229617439825E-2</v>
      </c>
      <c r="AK34">
        <f t="shared" si="17"/>
        <v>4.0668057966709679</v>
      </c>
      <c r="AL34">
        <f t="shared" si="18"/>
        <v>3.04649986683871</v>
      </c>
    </row>
    <row r="35" spans="1:38" x14ac:dyDescent="0.2">
      <c r="A35" t="s">
        <v>376</v>
      </c>
      <c r="B35" s="32">
        <f>+VLOOKUP(C35,CEN!A:B,2,0)</f>
        <v>0.32950856960178149</v>
      </c>
      <c r="C35" s="8" t="s">
        <v>37</v>
      </c>
      <c r="D35" s="10">
        <f>+SUM('Centrales GNL'!B35:F35)</f>
        <v>0</v>
      </c>
      <c r="E35" s="10">
        <f>+SUM('Centrales GNL'!G35:K35)</f>
        <v>0</v>
      </c>
      <c r="F35" s="10">
        <f>+SUM('Centrales GNL'!L35:P35)</f>
        <v>0</v>
      </c>
      <c r="G35" s="10">
        <f>+SUM('Centrales GNL'!Q35:U35)</f>
        <v>0</v>
      </c>
      <c r="H35" s="10">
        <f>+SUM('Centrales GNL'!V35:X35)</f>
        <v>0</v>
      </c>
      <c r="I35" s="10">
        <f>+SUM('Centrales GNL'!AK35:AM35)</f>
        <v>0</v>
      </c>
      <c r="J35" s="10"/>
      <c r="K35" s="10"/>
      <c r="L35" s="20">
        <f t="shared" si="26"/>
        <v>0</v>
      </c>
      <c r="M35" s="20">
        <f t="shared" si="27"/>
        <v>0</v>
      </c>
      <c r="N35" s="20">
        <f t="shared" si="28"/>
        <v>0</v>
      </c>
      <c r="O35" s="20">
        <f t="shared" si="29"/>
        <v>0</v>
      </c>
      <c r="P35" s="20">
        <f t="shared" si="30"/>
        <v>0</v>
      </c>
      <c r="Q35" s="20">
        <f t="shared" si="31"/>
        <v>0</v>
      </c>
      <c r="AA35" s="19">
        <f t="shared" si="20"/>
        <v>44700</v>
      </c>
      <c r="AB35" s="20">
        <f t="shared" si="21"/>
        <v>0</v>
      </c>
      <c r="AC35" s="20">
        <f t="shared" si="22"/>
        <v>0</v>
      </c>
      <c r="AD35" s="20">
        <f t="shared" si="23"/>
        <v>79553.229617439822</v>
      </c>
      <c r="AE35" s="20">
        <f t="shared" si="24"/>
        <v>4066805.7966709677</v>
      </c>
      <c r="AF35" s="20">
        <f t="shared" si="25"/>
        <v>3046499.8668387099</v>
      </c>
      <c r="AH35">
        <f t="shared" si="14"/>
        <v>0</v>
      </c>
      <c r="AI35">
        <f t="shared" si="15"/>
        <v>0</v>
      </c>
      <c r="AJ35">
        <f t="shared" si="16"/>
        <v>7.9553229617439825E-2</v>
      </c>
      <c r="AK35">
        <f t="shared" si="17"/>
        <v>4.0668057966709679</v>
      </c>
      <c r="AL35">
        <f t="shared" si="18"/>
        <v>3.04649986683871</v>
      </c>
    </row>
    <row r="36" spans="1:38" x14ac:dyDescent="0.2">
      <c r="A36" t="s">
        <v>376</v>
      </c>
      <c r="B36" s="32">
        <f>+VLOOKUP(C36,CEN!A:B,2,0)</f>
        <v>0.32950856960178149</v>
      </c>
      <c r="C36" s="8" t="s">
        <v>38</v>
      </c>
      <c r="D36" s="10">
        <f>+SUM('Centrales GNL'!B36:F36)</f>
        <v>0</v>
      </c>
      <c r="E36" s="10">
        <f>+SUM('Centrales GNL'!G36:K36)</f>
        <v>0</v>
      </c>
      <c r="F36" s="10">
        <f>+SUM('Centrales GNL'!L36:P36)</f>
        <v>0</v>
      </c>
      <c r="G36" s="10">
        <f>+SUM('Centrales GNL'!Q36:U36)</f>
        <v>0</v>
      </c>
      <c r="H36" s="10">
        <f>+SUM('Centrales GNL'!V36:X36)</f>
        <v>0</v>
      </c>
      <c r="I36" s="10">
        <f>+SUM('Centrales GNL'!AK36:AM36)</f>
        <v>0</v>
      </c>
      <c r="J36" s="10"/>
      <c r="K36" s="10"/>
      <c r="L36" s="20">
        <f t="shared" si="26"/>
        <v>0</v>
      </c>
      <c r="M36" s="20">
        <f t="shared" si="27"/>
        <v>0</v>
      </c>
      <c r="N36" s="20">
        <f t="shared" si="28"/>
        <v>0</v>
      </c>
      <c r="O36" s="20">
        <f t="shared" si="29"/>
        <v>0</v>
      </c>
      <c r="P36" s="20">
        <f t="shared" si="30"/>
        <v>0</v>
      </c>
      <c r="Q36" s="20">
        <f t="shared" si="31"/>
        <v>0</v>
      </c>
      <c r="AA36" s="19">
        <f t="shared" si="20"/>
        <v>44701</v>
      </c>
      <c r="AB36" s="20">
        <f t="shared" si="21"/>
        <v>0</v>
      </c>
      <c r="AC36" s="20">
        <f t="shared" si="22"/>
        <v>0</v>
      </c>
      <c r="AD36" s="20">
        <f t="shared" si="23"/>
        <v>79553.229617439822</v>
      </c>
      <c r="AE36" s="20">
        <f t="shared" si="24"/>
        <v>4066805.7966709677</v>
      </c>
      <c r="AF36" s="20">
        <f t="shared" si="25"/>
        <v>3046499.8668387099</v>
      </c>
      <c r="AH36">
        <f t="shared" si="14"/>
        <v>0</v>
      </c>
      <c r="AI36">
        <f t="shared" si="15"/>
        <v>0</v>
      </c>
      <c r="AJ36">
        <f t="shared" si="16"/>
        <v>7.9553229617439825E-2</v>
      </c>
      <c r="AK36">
        <f t="shared" si="17"/>
        <v>4.0668057966709679</v>
      </c>
      <c r="AL36">
        <f t="shared" si="18"/>
        <v>3.04649986683871</v>
      </c>
    </row>
    <row r="37" spans="1:38" x14ac:dyDescent="0.2">
      <c r="A37" t="s">
        <v>376</v>
      </c>
      <c r="B37" s="32">
        <f>+VLOOKUP(C37,CEN!A:B,2,0)</f>
        <v>0.32950856960178149</v>
      </c>
      <c r="C37" s="8" t="s">
        <v>39</v>
      </c>
      <c r="D37" s="10">
        <f>+SUM('Centrales GNL'!B37:F37)</f>
        <v>0</v>
      </c>
      <c r="E37" s="10">
        <f>+SUM('Centrales GNL'!G37:K37)</f>
        <v>0</v>
      </c>
      <c r="F37" s="10">
        <f>+SUM('Centrales GNL'!L37:P37)</f>
        <v>0</v>
      </c>
      <c r="G37" s="10">
        <f>+SUM('Centrales GNL'!Q37:U37)</f>
        <v>0</v>
      </c>
      <c r="H37" s="10">
        <f>+SUM('Centrales GNL'!V37:X37)</f>
        <v>0</v>
      </c>
      <c r="I37" s="10">
        <f>+SUM('Centrales GNL'!AK37:AM37)</f>
        <v>0</v>
      </c>
      <c r="J37" s="10"/>
      <c r="K37" s="10"/>
      <c r="L37" s="20">
        <f t="shared" si="26"/>
        <v>0</v>
      </c>
      <c r="M37" s="20">
        <f t="shared" si="27"/>
        <v>0</v>
      </c>
      <c r="N37" s="20">
        <f t="shared" si="28"/>
        <v>0</v>
      </c>
      <c r="O37" s="20">
        <f t="shared" si="29"/>
        <v>0</v>
      </c>
      <c r="P37" s="20">
        <f t="shared" si="30"/>
        <v>0</v>
      </c>
      <c r="Q37" s="20">
        <f t="shared" si="31"/>
        <v>0</v>
      </c>
      <c r="AA37" s="19">
        <f t="shared" si="20"/>
        <v>44702</v>
      </c>
      <c r="AB37" s="20">
        <f t="shared" si="21"/>
        <v>0</v>
      </c>
      <c r="AC37" s="20">
        <f t="shared" si="22"/>
        <v>0</v>
      </c>
      <c r="AD37" s="20">
        <f t="shared" si="23"/>
        <v>79553.229617439822</v>
      </c>
      <c r="AE37" s="20">
        <f t="shared" si="24"/>
        <v>4066805.7966709677</v>
      </c>
      <c r="AF37" s="20">
        <f t="shared" si="25"/>
        <v>3046499.8668387099</v>
      </c>
      <c r="AH37">
        <f t="shared" si="14"/>
        <v>0</v>
      </c>
      <c r="AI37">
        <f t="shared" si="15"/>
        <v>0</v>
      </c>
      <c r="AJ37">
        <f t="shared" si="16"/>
        <v>7.9553229617439825E-2</v>
      </c>
      <c r="AK37">
        <f t="shared" si="17"/>
        <v>4.0668057966709679</v>
      </c>
      <c r="AL37">
        <f t="shared" si="18"/>
        <v>3.04649986683871</v>
      </c>
    </row>
    <row r="38" spans="1:38" x14ac:dyDescent="0.2">
      <c r="B38" s="32">
        <f>+VLOOKUP(C38,CEN!A:B,2,0)</f>
        <v>0.18693636363636365</v>
      </c>
      <c r="C38" s="8" t="s">
        <v>40</v>
      </c>
      <c r="D38" s="10">
        <f>+SUM('Centrales GNL'!B38:F38)</f>
        <v>0</v>
      </c>
      <c r="E38" s="10">
        <f>+SUM('Centrales GNL'!G38:K38)</f>
        <v>0</v>
      </c>
      <c r="F38" s="10">
        <f>+SUM('Centrales GNL'!L38:P38)</f>
        <v>0</v>
      </c>
      <c r="G38" s="10">
        <f>+SUM('Centrales GNL'!Q38:U38)</f>
        <v>0</v>
      </c>
      <c r="H38" s="10">
        <f>+SUM('Centrales GNL'!V38:X38)</f>
        <v>0</v>
      </c>
      <c r="I38" s="10">
        <f>+SUM('Centrales GNL'!AK38:AM38)</f>
        <v>0</v>
      </c>
      <c r="J38" s="10"/>
      <c r="K38" s="10"/>
      <c r="L38" s="20">
        <f t="shared" si="26"/>
        <v>0</v>
      </c>
      <c r="M38" s="20">
        <f t="shared" si="27"/>
        <v>0</v>
      </c>
      <c r="N38" s="20">
        <f t="shared" si="28"/>
        <v>0</v>
      </c>
      <c r="O38" s="20">
        <f t="shared" si="29"/>
        <v>0</v>
      </c>
      <c r="P38" s="20">
        <f t="shared" si="30"/>
        <v>0</v>
      </c>
      <c r="Q38" s="20">
        <f t="shared" si="31"/>
        <v>0</v>
      </c>
      <c r="AA38" s="19">
        <f t="shared" si="20"/>
        <v>44703</v>
      </c>
      <c r="AB38" s="20">
        <f t="shared" si="21"/>
        <v>0</v>
      </c>
      <c r="AC38" s="20">
        <f t="shared" si="22"/>
        <v>0</v>
      </c>
      <c r="AD38" s="20">
        <f t="shared" si="23"/>
        <v>79553.229617439822</v>
      </c>
      <c r="AE38" s="20">
        <f t="shared" si="24"/>
        <v>4066805.7966709677</v>
      </c>
      <c r="AF38" s="20">
        <f t="shared" si="25"/>
        <v>3046499.8668387099</v>
      </c>
      <c r="AH38">
        <f t="shared" si="14"/>
        <v>0</v>
      </c>
      <c r="AI38">
        <f t="shared" si="15"/>
        <v>0</v>
      </c>
      <c r="AJ38">
        <f t="shared" si="16"/>
        <v>7.9553229617439825E-2</v>
      </c>
      <c r="AK38">
        <f t="shared" si="17"/>
        <v>4.0668057966709679</v>
      </c>
      <c r="AL38">
        <f t="shared" si="18"/>
        <v>3.04649986683871</v>
      </c>
    </row>
    <row r="39" spans="1:38" x14ac:dyDescent="0.2">
      <c r="B39" s="32">
        <f>+VLOOKUP(C39,CEN!A:B,2,0)</f>
        <v>0.21624158651829573</v>
      </c>
      <c r="C39" s="8" t="s">
        <v>41</v>
      </c>
      <c r="D39" s="10">
        <f>+SUM('Centrales GNL'!B39:F39)</f>
        <v>0</v>
      </c>
      <c r="E39" s="10">
        <f>+SUM('Centrales GNL'!G39:K39)</f>
        <v>0</v>
      </c>
      <c r="F39" s="10">
        <f>+SUM('Centrales GNL'!L39:P39)</f>
        <v>0</v>
      </c>
      <c r="G39" s="10">
        <f>+SUM('Centrales GNL'!Q39:U39)</f>
        <v>0</v>
      </c>
      <c r="H39" s="10">
        <f>+SUM('Centrales GNL'!V39:X39)</f>
        <v>0</v>
      </c>
      <c r="I39" s="10">
        <f>+SUM('Centrales GNL'!AK39:AM39)</f>
        <v>0</v>
      </c>
      <c r="J39" s="10"/>
      <c r="K39" s="10"/>
      <c r="L39" s="20">
        <f t="shared" si="26"/>
        <v>0</v>
      </c>
      <c r="M39" s="20">
        <f t="shared" si="27"/>
        <v>0</v>
      </c>
      <c r="N39" s="20">
        <f t="shared" si="28"/>
        <v>0</v>
      </c>
      <c r="O39" s="20">
        <f t="shared" si="29"/>
        <v>0</v>
      </c>
      <c r="P39" s="20">
        <f t="shared" si="30"/>
        <v>0</v>
      </c>
      <c r="Q39" s="20">
        <f t="shared" si="31"/>
        <v>0</v>
      </c>
      <c r="AA39" s="19">
        <f t="shared" si="20"/>
        <v>44704</v>
      </c>
      <c r="AB39" s="20">
        <f t="shared" si="21"/>
        <v>0</v>
      </c>
      <c r="AC39" s="20">
        <f t="shared" si="22"/>
        <v>0</v>
      </c>
      <c r="AD39" s="20">
        <f t="shared" si="23"/>
        <v>79553.229617439822</v>
      </c>
      <c r="AE39" s="20">
        <f t="shared" si="24"/>
        <v>4066805.7966709677</v>
      </c>
      <c r="AF39" s="20">
        <f t="shared" si="25"/>
        <v>3046499.8668387099</v>
      </c>
      <c r="AH39">
        <f t="shared" si="14"/>
        <v>0</v>
      </c>
      <c r="AI39">
        <f t="shared" si="15"/>
        <v>0</v>
      </c>
      <c r="AJ39">
        <f t="shared" si="16"/>
        <v>7.9553229617439825E-2</v>
      </c>
      <c r="AK39">
        <f t="shared" si="17"/>
        <v>4.0668057966709679</v>
      </c>
      <c r="AL39">
        <f t="shared" si="18"/>
        <v>3.04649986683871</v>
      </c>
    </row>
    <row r="40" spans="1:38" x14ac:dyDescent="0.2">
      <c r="A40" t="s">
        <v>376</v>
      </c>
      <c r="B40" s="32">
        <f>+VLOOKUP(C40,CEN!A:B,2,0)</f>
        <v>0.21624158651829573</v>
      </c>
      <c r="C40" s="8" t="s">
        <v>42</v>
      </c>
      <c r="D40" s="10">
        <f>+SUM('Centrales GNL'!B40:F40)</f>
        <v>0</v>
      </c>
      <c r="E40" s="10">
        <f>+SUM('Centrales GNL'!G40:K40)</f>
        <v>0</v>
      </c>
      <c r="F40" s="10">
        <f>+SUM('Centrales GNL'!L40:P40)</f>
        <v>0</v>
      </c>
      <c r="G40" s="10">
        <f>+SUM('Centrales GNL'!Q40:U40)</f>
        <v>0</v>
      </c>
      <c r="H40" s="10">
        <f>+SUM('Centrales GNL'!V40:X40)</f>
        <v>0</v>
      </c>
      <c r="I40" s="10">
        <f>+SUM('Centrales GNL'!AK40:AM40)</f>
        <v>0</v>
      </c>
      <c r="J40" s="10"/>
      <c r="K40" s="10"/>
      <c r="L40" s="20">
        <f t="shared" si="26"/>
        <v>0</v>
      </c>
      <c r="M40" s="20">
        <f t="shared" si="27"/>
        <v>0</v>
      </c>
      <c r="N40" s="20">
        <f t="shared" si="28"/>
        <v>0</v>
      </c>
      <c r="O40" s="20">
        <f t="shared" si="29"/>
        <v>0</v>
      </c>
      <c r="P40" s="20">
        <f t="shared" si="30"/>
        <v>0</v>
      </c>
      <c r="Q40" s="20">
        <f t="shared" si="31"/>
        <v>0</v>
      </c>
      <c r="AA40" s="19">
        <f t="shared" si="20"/>
        <v>44705</v>
      </c>
      <c r="AB40" s="20">
        <f t="shared" si="21"/>
        <v>0</v>
      </c>
      <c r="AC40" s="20">
        <f t="shared" si="22"/>
        <v>0</v>
      </c>
      <c r="AD40" s="20">
        <f t="shared" si="23"/>
        <v>0</v>
      </c>
      <c r="AE40" s="20">
        <f t="shared" si="24"/>
        <v>3458466.3927225806</v>
      </c>
      <c r="AF40" s="20">
        <f t="shared" si="25"/>
        <v>3986086.3587096771</v>
      </c>
      <c r="AH40">
        <f t="shared" si="14"/>
        <v>0</v>
      </c>
      <c r="AI40">
        <f t="shared" si="15"/>
        <v>0</v>
      </c>
      <c r="AJ40">
        <f t="shared" si="16"/>
        <v>0</v>
      </c>
      <c r="AK40">
        <f t="shared" si="17"/>
        <v>3.4584663927225807</v>
      </c>
      <c r="AL40">
        <f t="shared" si="18"/>
        <v>3.9860863587096773</v>
      </c>
    </row>
    <row r="41" spans="1:38" x14ac:dyDescent="0.2">
      <c r="A41" t="s">
        <v>376</v>
      </c>
      <c r="B41" s="32">
        <f>+VLOOKUP(C41,CEN!A:B,2,0)</f>
        <v>0.21624158651829573</v>
      </c>
      <c r="C41" s="8" t="s">
        <v>43</v>
      </c>
      <c r="D41" s="10">
        <f>+SUM('Centrales GNL'!B41:F41)</f>
        <v>0</v>
      </c>
      <c r="E41" s="10">
        <f>+SUM('Centrales GNL'!G41:K41)</f>
        <v>0</v>
      </c>
      <c r="F41" s="10">
        <f>+SUM('Centrales GNL'!L41:P41)</f>
        <v>0</v>
      </c>
      <c r="G41" s="10">
        <f>+SUM('Centrales GNL'!Q41:U41)</f>
        <v>0</v>
      </c>
      <c r="H41" s="10">
        <f>+SUM('Centrales GNL'!V41:X41)</f>
        <v>0</v>
      </c>
      <c r="I41" s="10">
        <f>+SUM('Centrales GNL'!AK41:AM41)</f>
        <v>0</v>
      </c>
      <c r="J41" s="10"/>
      <c r="K41" s="10"/>
      <c r="L41" s="20">
        <f t="shared" si="26"/>
        <v>0</v>
      </c>
      <c r="M41" s="20">
        <f t="shared" si="27"/>
        <v>0</v>
      </c>
      <c r="N41" s="20">
        <f t="shared" si="28"/>
        <v>0</v>
      </c>
      <c r="O41" s="20">
        <f t="shared" si="29"/>
        <v>0</v>
      </c>
      <c r="P41" s="20">
        <f t="shared" si="30"/>
        <v>0</v>
      </c>
      <c r="Q41" s="20">
        <f t="shared" si="31"/>
        <v>0</v>
      </c>
      <c r="AA41" s="19">
        <f t="shared" si="20"/>
        <v>44706</v>
      </c>
      <c r="AB41" s="20">
        <f t="shared" si="21"/>
        <v>0</v>
      </c>
      <c r="AC41" s="20">
        <f t="shared" si="22"/>
        <v>0</v>
      </c>
      <c r="AD41" s="20">
        <f t="shared" si="23"/>
        <v>0</v>
      </c>
      <c r="AE41" s="20">
        <f t="shared" si="24"/>
        <v>3458466.3927225806</v>
      </c>
      <c r="AF41" s="20">
        <f t="shared" si="25"/>
        <v>3986086.3587096771</v>
      </c>
      <c r="AH41">
        <f t="shared" si="14"/>
        <v>0</v>
      </c>
      <c r="AI41">
        <f t="shared" si="15"/>
        <v>0</v>
      </c>
      <c r="AJ41">
        <f t="shared" si="16"/>
        <v>0</v>
      </c>
      <c r="AK41">
        <f t="shared" si="17"/>
        <v>3.4584663927225807</v>
      </c>
      <c r="AL41">
        <f t="shared" si="18"/>
        <v>3.9860863587096773</v>
      </c>
    </row>
    <row r="42" spans="1:38" x14ac:dyDescent="0.2">
      <c r="A42" t="s">
        <v>376</v>
      </c>
      <c r="B42" s="32">
        <f>+VLOOKUP(C42,CEN!A:B,2,0)</f>
        <v>0.21624158651829573</v>
      </c>
      <c r="C42" s="8" t="s">
        <v>44</v>
      </c>
      <c r="D42" s="10">
        <f>+SUM('Centrales GNL'!B42:F42)</f>
        <v>0</v>
      </c>
      <c r="E42" s="10">
        <f>+SUM('Centrales GNL'!G42:K42)</f>
        <v>0</v>
      </c>
      <c r="F42" s="10">
        <f>+SUM('Centrales GNL'!L42:P42)</f>
        <v>0</v>
      </c>
      <c r="G42" s="10">
        <f>+SUM('Centrales GNL'!Q42:U42)</f>
        <v>0</v>
      </c>
      <c r="H42" s="10">
        <f>+SUM('Centrales GNL'!V42:X42)</f>
        <v>0</v>
      </c>
      <c r="I42" s="10">
        <f>+SUM('Centrales GNL'!AK42:AM42)</f>
        <v>0</v>
      </c>
      <c r="J42" s="10"/>
      <c r="K42" s="10"/>
      <c r="L42" s="20">
        <f t="shared" si="26"/>
        <v>0</v>
      </c>
      <c r="M42" s="20">
        <f t="shared" si="27"/>
        <v>0</v>
      </c>
      <c r="N42" s="20">
        <f t="shared" si="28"/>
        <v>0</v>
      </c>
      <c r="O42" s="20">
        <f t="shared" si="29"/>
        <v>0</v>
      </c>
      <c r="P42" s="20">
        <f t="shared" si="30"/>
        <v>0</v>
      </c>
      <c r="Q42" s="20">
        <f t="shared" si="31"/>
        <v>0</v>
      </c>
      <c r="AA42" s="19">
        <f t="shared" si="20"/>
        <v>44707</v>
      </c>
      <c r="AB42" s="20">
        <f t="shared" si="21"/>
        <v>0</v>
      </c>
      <c r="AC42" s="20">
        <f t="shared" si="22"/>
        <v>0</v>
      </c>
      <c r="AD42" s="20">
        <f t="shared" si="23"/>
        <v>0</v>
      </c>
      <c r="AE42" s="20">
        <f t="shared" si="24"/>
        <v>3458466.3927225806</v>
      </c>
      <c r="AF42" s="20">
        <f t="shared" si="25"/>
        <v>3986086.3587096771</v>
      </c>
      <c r="AH42">
        <f t="shared" si="14"/>
        <v>0</v>
      </c>
      <c r="AI42">
        <f t="shared" si="15"/>
        <v>0</v>
      </c>
      <c r="AJ42">
        <f t="shared" si="16"/>
        <v>0</v>
      </c>
      <c r="AK42">
        <f t="shared" si="17"/>
        <v>3.4584663927225807</v>
      </c>
      <c r="AL42">
        <f t="shared" si="18"/>
        <v>3.9860863587096773</v>
      </c>
    </row>
    <row r="43" spans="1:38" x14ac:dyDescent="0.2">
      <c r="A43" t="s">
        <v>376</v>
      </c>
      <c r="B43" s="32">
        <f>+VLOOKUP(C43,CEN!A:B,2,0)</f>
        <v>0.21624158651829573</v>
      </c>
      <c r="C43" s="8" t="s">
        <v>45</v>
      </c>
      <c r="D43" s="10">
        <f>+SUM('Centrales GNL'!B43:F43)</f>
        <v>0</v>
      </c>
      <c r="E43" s="10">
        <f>+SUM('Centrales GNL'!G43:K43)</f>
        <v>0</v>
      </c>
      <c r="F43" s="10">
        <f>+SUM('Centrales GNL'!L43:P43)</f>
        <v>0</v>
      </c>
      <c r="G43" s="10">
        <f>+SUM('Centrales GNL'!Q43:U43)</f>
        <v>0</v>
      </c>
      <c r="H43" s="10">
        <f>+SUM('Centrales GNL'!V43:X43)</f>
        <v>0</v>
      </c>
      <c r="I43" s="10">
        <f>+SUM('Centrales GNL'!AK43:AM43)</f>
        <v>0</v>
      </c>
      <c r="J43" s="10"/>
      <c r="K43" s="10"/>
      <c r="L43" s="20">
        <f t="shared" si="26"/>
        <v>0</v>
      </c>
      <c r="M43" s="20">
        <f t="shared" si="27"/>
        <v>0</v>
      </c>
      <c r="N43" s="20">
        <f t="shared" si="28"/>
        <v>0</v>
      </c>
      <c r="O43" s="20">
        <f t="shared" si="29"/>
        <v>0</v>
      </c>
      <c r="P43" s="20">
        <f t="shared" si="30"/>
        <v>0</v>
      </c>
      <c r="Q43" s="20">
        <f t="shared" si="31"/>
        <v>0</v>
      </c>
      <c r="AA43" s="19">
        <f t="shared" si="20"/>
        <v>44708</v>
      </c>
      <c r="AB43" s="20">
        <f t="shared" si="21"/>
        <v>0</v>
      </c>
      <c r="AC43" s="20">
        <f t="shared" si="22"/>
        <v>0</v>
      </c>
      <c r="AD43" s="20">
        <f t="shared" si="23"/>
        <v>0</v>
      </c>
      <c r="AE43" s="20">
        <f t="shared" si="24"/>
        <v>3458466.3927225806</v>
      </c>
      <c r="AF43" s="20">
        <f t="shared" si="25"/>
        <v>3986086.3587096771</v>
      </c>
      <c r="AH43">
        <f t="shared" si="14"/>
        <v>0</v>
      </c>
      <c r="AI43">
        <f t="shared" si="15"/>
        <v>0</v>
      </c>
      <c r="AJ43">
        <f t="shared" si="16"/>
        <v>0</v>
      </c>
      <c r="AK43">
        <f t="shared" si="17"/>
        <v>3.4584663927225807</v>
      </c>
      <c r="AL43">
        <f t="shared" si="18"/>
        <v>3.9860863587096773</v>
      </c>
    </row>
    <row r="44" spans="1:38" x14ac:dyDescent="0.2">
      <c r="A44" t="s">
        <v>376</v>
      </c>
      <c r="B44" s="32">
        <f>+VLOOKUP(C44,CEN!A:B,2,0)</f>
        <v>0.21624158651829573</v>
      </c>
      <c r="C44" s="8" t="s">
        <v>46</v>
      </c>
      <c r="D44" s="10">
        <f>+SUM('Centrales GNL'!B44:F44)</f>
        <v>0</v>
      </c>
      <c r="E44" s="10">
        <f>+SUM('Centrales GNL'!G44:K44)</f>
        <v>0</v>
      </c>
      <c r="F44" s="10">
        <f>+SUM('Centrales GNL'!L44:P44)</f>
        <v>0</v>
      </c>
      <c r="G44" s="10">
        <f>+SUM('Centrales GNL'!Q44:U44)</f>
        <v>0</v>
      </c>
      <c r="H44" s="10">
        <f>+SUM('Centrales GNL'!V44:X44)</f>
        <v>0</v>
      </c>
      <c r="I44" s="10">
        <f>+SUM('Centrales GNL'!AK44:AM44)</f>
        <v>0</v>
      </c>
      <c r="J44" s="10"/>
      <c r="K44" s="10"/>
      <c r="L44" s="20">
        <f t="shared" si="26"/>
        <v>0</v>
      </c>
      <c r="M44" s="20">
        <f t="shared" si="27"/>
        <v>0</v>
      </c>
      <c r="N44" s="20">
        <f t="shared" si="28"/>
        <v>0</v>
      </c>
      <c r="O44" s="20">
        <f t="shared" si="29"/>
        <v>0</v>
      </c>
      <c r="P44" s="20">
        <f t="shared" si="30"/>
        <v>0</v>
      </c>
      <c r="Q44" s="20">
        <f t="shared" si="31"/>
        <v>0</v>
      </c>
      <c r="AA44" s="19">
        <f t="shared" si="20"/>
        <v>44709</v>
      </c>
      <c r="AB44" s="20">
        <f t="shared" si="21"/>
        <v>0</v>
      </c>
      <c r="AC44" s="20">
        <f t="shared" si="22"/>
        <v>0</v>
      </c>
      <c r="AD44" s="20">
        <f t="shared" si="23"/>
        <v>0</v>
      </c>
      <c r="AE44" s="20">
        <f t="shared" si="24"/>
        <v>3458466.3927225806</v>
      </c>
      <c r="AF44" s="20">
        <f t="shared" si="25"/>
        <v>3986086.3587096771</v>
      </c>
      <c r="AH44">
        <f t="shared" si="14"/>
        <v>0</v>
      </c>
      <c r="AI44">
        <f t="shared" si="15"/>
        <v>0</v>
      </c>
      <c r="AJ44">
        <f t="shared" si="16"/>
        <v>0</v>
      </c>
      <c r="AK44">
        <f t="shared" si="17"/>
        <v>3.4584663927225807</v>
      </c>
      <c r="AL44">
        <f t="shared" si="18"/>
        <v>3.9860863587096773</v>
      </c>
    </row>
    <row r="45" spans="1:38" x14ac:dyDescent="0.2">
      <c r="A45" t="s">
        <v>376</v>
      </c>
      <c r="B45" s="32">
        <f>+VLOOKUP(C45,CEN!A:B,2,0)</f>
        <v>0.21624158651829573</v>
      </c>
      <c r="C45" s="8" t="s">
        <v>47</v>
      </c>
      <c r="D45" s="10">
        <f>+SUM('Centrales GNL'!B45:F45)</f>
        <v>0</v>
      </c>
      <c r="E45" s="10">
        <f>+SUM('Centrales GNL'!G45:K45)</f>
        <v>0</v>
      </c>
      <c r="F45" s="10">
        <f>+SUM('Centrales GNL'!L45:P45)</f>
        <v>0</v>
      </c>
      <c r="G45" s="10">
        <f>+SUM('Centrales GNL'!Q45:U45)</f>
        <v>0</v>
      </c>
      <c r="H45" s="10">
        <f>+SUM('Centrales GNL'!V45:X45)</f>
        <v>0</v>
      </c>
      <c r="I45" s="10">
        <f>+SUM('Centrales GNL'!AK45:AM45)</f>
        <v>0</v>
      </c>
      <c r="J45" s="10"/>
      <c r="K45" s="10"/>
      <c r="L45" s="20">
        <f t="shared" si="26"/>
        <v>0</v>
      </c>
      <c r="M45" s="20">
        <f t="shared" si="27"/>
        <v>0</v>
      </c>
      <c r="N45" s="20">
        <f t="shared" si="28"/>
        <v>0</v>
      </c>
      <c r="O45" s="20">
        <f t="shared" si="29"/>
        <v>0</v>
      </c>
      <c r="P45" s="20">
        <f t="shared" si="30"/>
        <v>0</v>
      </c>
      <c r="Q45" s="20">
        <f t="shared" si="31"/>
        <v>0</v>
      </c>
      <c r="AA45" s="19">
        <f t="shared" si="20"/>
        <v>44710</v>
      </c>
      <c r="AB45" s="20">
        <f t="shared" si="21"/>
        <v>0</v>
      </c>
      <c r="AC45" s="20">
        <f t="shared" si="22"/>
        <v>0</v>
      </c>
      <c r="AD45" s="20">
        <f t="shared" si="23"/>
        <v>0</v>
      </c>
      <c r="AE45" s="20">
        <f t="shared" si="24"/>
        <v>3458466.3927225806</v>
      </c>
      <c r="AF45" s="20">
        <f t="shared" si="25"/>
        <v>3986086.3587096771</v>
      </c>
      <c r="AH45">
        <f t="shared" si="14"/>
        <v>0</v>
      </c>
      <c r="AI45">
        <f t="shared" si="15"/>
        <v>0</v>
      </c>
      <c r="AJ45">
        <f t="shared" si="16"/>
        <v>0</v>
      </c>
      <c r="AK45">
        <f t="shared" si="17"/>
        <v>3.4584663927225807</v>
      </c>
      <c r="AL45">
        <f t="shared" si="18"/>
        <v>3.9860863587096773</v>
      </c>
    </row>
    <row r="46" spans="1:38" x14ac:dyDescent="0.2">
      <c r="B46" s="32">
        <f>+VLOOKUP(C46,CEN!A:B,2,0)</f>
        <v>0.27121259454410812</v>
      </c>
      <c r="C46" s="8" t="s">
        <v>48</v>
      </c>
      <c r="D46" s="10">
        <f>+SUM('Centrales GNL'!B46:F46)</f>
        <v>0</v>
      </c>
      <c r="E46" s="10">
        <f>+SUM('Centrales GNL'!G46:K46)</f>
        <v>0</v>
      </c>
      <c r="F46" s="10">
        <f>+SUM('Centrales GNL'!L46:P46)</f>
        <v>0</v>
      </c>
      <c r="G46" s="10">
        <f>+SUM('Centrales GNL'!Q46:U46)</f>
        <v>0</v>
      </c>
      <c r="H46" s="10">
        <f>+SUM('Centrales GNL'!V46:X46)</f>
        <v>0</v>
      </c>
      <c r="I46" s="10">
        <f>+SUM('Centrales GNL'!AK46:AM46)</f>
        <v>0</v>
      </c>
      <c r="J46" s="10"/>
      <c r="K46" s="10"/>
      <c r="L46" s="20">
        <f t="shared" si="26"/>
        <v>0</v>
      </c>
      <c r="M46" s="20">
        <f t="shared" si="27"/>
        <v>0</v>
      </c>
      <c r="N46" s="20">
        <f t="shared" si="28"/>
        <v>0</v>
      </c>
      <c r="O46" s="20">
        <f t="shared" si="29"/>
        <v>0</v>
      </c>
      <c r="P46" s="20">
        <f t="shared" si="30"/>
        <v>0</v>
      </c>
      <c r="Q46" s="20">
        <f t="shared" si="31"/>
        <v>0</v>
      </c>
      <c r="AA46" s="19"/>
    </row>
    <row r="47" spans="1:38" x14ac:dyDescent="0.2">
      <c r="B47" s="32">
        <f>+VLOOKUP(C47,CEN!A:B,2,0)</f>
        <v>0.32436072747805039</v>
      </c>
      <c r="C47" s="8" t="s">
        <v>49</v>
      </c>
      <c r="D47" s="10">
        <f>+SUM('Centrales GNL'!B47:F47)</f>
        <v>0</v>
      </c>
      <c r="E47" s="10">
        <f>+SUM('Centrales GNL'!G47:K47)</f>
        <v>0</v>
      </c>
      <c r="F47" s="10">
        <f>+SUM('Centrales GNL'!L47:P47)</f>
        <v>0</v>
      </c>
      <c r="G47" s="10">
        <f>+SUM('Centrales GNL'!Q47:U47)</f>
        <v>0</v>
      </c>
      <c r="H47" s="10">
        <f>+SUM('Centrales GNL'!V47:X47)</f>
        <v>0</v>
      </c>
      <c r="I47" s="10">
        <f>+SUM('Centrales GNL'!AK47:AM47)</f>
        <v>0</v>
      </c>
      <c r="J47" s="10"/>
      <c r="K47" s="10"/>
      <c r="L47" s="20">
        <f t="shared" si="26"/>
        <v>0</v>
      </c>
      <c r="M47" s="20">
        <f t="shared" si="27"/>
        <v>0</v>
      </c>
      <c r="N47" s="20">
        <f t="shared" si="28"/>
        <v>0</v>
      </c>
      <c r="O47" s="20">
        <f t="shared" si="29"/>
        <v>0</v>
      </c>
      <c r="P47" s="20">
        <f t="shared" si="30"/>
        <v>0</v>
      </c>
      <c r="Q47" s="20">
        <f t="shared" si="31"/>
        <v>0</v>
      </c>
      <c r="AA47" s="19"/>
    </row>
    <row r="48" spans="1:38" x14ac:dyDescent="0.2">
      <c r="A48" t="s">
        <v>376</v>
      </c>
      <c r="B48" s="32">
        <f>+VLOOKUP(C48,CEN!A:B,2,0)</f>
        <v>0.32436072747805039</v>
      </c>
      <c r="C48" s="8" t="s">
        <v>50</v>
      </c>
      <c r="D48" s="10">
        <f>+SUM('Centrales GNL'!B48:F48)</f>
        <v>0</v>
      </c>
      <c r="E48" s="10">
        <f>+SUM('Centrales GNL'!G48:K48)</f>
        <v>0</v>
      </c>
      <c r="F48" s="10">
        <f>+SUM('Centrales GNL'!L48:P48)</f>
        <v>0</v>
      </c>
      <c r="G48" s="10">
        <f>+SUM('Centrales GNL'!Q48:U48)</f>
        <v>0</v>
      </c>
      <c r="H48" s="10">
        <f>+SUM('Centrales GNL'!V48:X48)</f>
        <v>0</v>
      </c>
      <c r="I48" s="10">
        <f>+SUM('Centrales GNL'!AK48:AM48)</f>
        <v>0</v>
      </c>
      <c r="J48" s="10"/>
      <c r="K48" s="10"/>
      <c r="L48" s="20">
        <f t="shared" si="26"/>
        <v>0</v>
      </c>
      <c r="M48" s="20">
        <f t="shared" si="27"/>
        <v>0</v>
      </c>
      <c r="N48" s="20">
        <f t="shared" si="28"/>
        <v>0</v>
      </c>
      <c r="O48" s="20">
        <f t="shared" si="29"/>
        <v>0</v>
      </c>
      <c r="P48" s="20">
        <f t="shared" si="30"/>
        <v>0</v>
      </c>
      <c r="Q48" s="20">
        <f t="shared" si="31"/>
        <v>0</v>
      </c>
      <c r="AA48" s="19"/>
    </row>
    <row r="49" spans="1:27" x14ac:dyDescent="0.2">
      <c r="A49" t="s">
        <v>376</v>
      </c>
      <c r="B49" s="32">
        <f>+VLOOKUP(C49,CEN!A:B,2,0)</f>
        <v>0.32436072747805039</v>
      </c>
      <c r="C49" s="8" t="s">
        <v>51</v>
      </c>
      <c r="D49" s="10">
        <f>+SUM('Centrales GNL'!B49:F49)</f>
        <v>0</v>
      </c>
      <c r="E49" s="10">
        <f>+SUM('Centrales GNL'!G49:K49)</f>
        <v>0</v>
      </c>
      <c r="F49" s="10">
        <f>+SUM('Centrales GNL'!L49:P49)</f>
        <v>0</v>
      </c>
      <c r="G49" s="10">
        <f>+SUM('Centrales GNL'!Q49:U49)</f>
        <v>0</v>
      </c>
      <c r="H49" s="10">
        <f>+SUM('Centrales GNL'!V49:X49)</f>
        <v>0</v>
      </c>
      <c r="I49" s="10">
        <f>+SUM('Centrales GNL'!AK49:AM49)</f>
        <v>0</v>
      </c>
      <c r="J49" s="10"/>
      <c r="K49" s="10"/>
      <c r="L49" s="20">
        <f t="shared" si="26"/>
        <v>0</v>
      </c>
      <c r="M49" s="20">
        <f t="shared" si="27"/>
        <v>0</v>
      </c>
      <c r="N49" s="20">
        <f t="shared" si="28"/>
        <v>0</v>
      </c>
      <c r="O49" s="20">
        <f t="shared" si="29"/>
        <v>0</v>
      </c>
      <c r="P49" s="20">
        <f t="shared" si="30"/>
        <v>0</v>
      </c>
      <c r="Q49" s="20">
        <f t="shared" si="31"/>
        <v>0</v>
      </c>
      <c r="AA49" s="19"/>
    </row>
    <row r="50" spans="1:27" x14ac:dyDescent="0.2">
      <c r="A50" t="s">
        <v>376</v>
      </c>
      <c r="B50" s="32">
        <f>+VLOOKUP(C50,CEN!A:B,2,0)</f>
        <v>0.32436072747805039</v>
      </c>
      <c r="C50" s="8" t="s">
        <v>52</v>
      </c>
      <c r="D50" s="10">
        <f>+SUM('Centrales GNL'!B50:F50)</f>
        <v>0</v>
      </c>
      <c r="E50" s="10">
        <f>+SUM('Centrales GNL'!G50:K50)</f>
        <v>0</v>
      </c>
      <c r="F50" s="10">
        <f>+SUM('Centrales GNL'!L50:P50)</f>
        <v>0</v>
      </c>
      <c r="G50" s="10">
        <f>+SUM('Centrales GNL'!Q50:U50)</f>
        <v>0</v>
      </c>
      <c r="H50" s="10">
        <f>+SUM('Centrales GNL'!V50:X50)</f>
        <v>0</v>
      </c>
      <c r="I50" s="10">
        <f>+SUM('Centrales GNL'!AK50:AM50)</f>
        <v>0</v>
      </c>
      <c r="J50" s="10"/>
      <c r="K50" s="10"/>
      <c r="L50" s="20">
        <f t="shared" si="26"/>
        <v>0</v>
      </c>
      <c r="M50" s="20">
        <f t="shared" si="27"/>
        <v>0</v>
      </c>
      <c r="N50" s="20">
        <f t="shared" si="28"/>
        <v>0</v>
      </c>
      <c r="O50" s="20">
        <f t="shared" si="29"/>
        <v>0</v>
      </c>
      <c r="P50" s="20">
        <f t="shared" si="30"/>
        <v>0</v>
      </c>
      <c r="Q50" s="20">
        <f t="shared" si="31"/>
        <v>0</v>
      </c>
      <c r="AA50" s="19"/>
    </row>
    <row r="51" spans="1:27" x14ac:dyDescent="0.2">
      <c r="A51" t="s">
        <v>376</v>
      </c>
      <c r="B51" s="32">
        <f>+VLOOKUP(C51,CEN!A:B,2,0)</f>
        <v>0.32436072747805039</v>
      </c>
      <c r="C51" s="8" t="s">
        <v>53</v>
      </c>
      <c r="D51" s="10">
        <f>+SUM('Centrales GNL'!B51:F51)</f>
        <v>0</v>
      </c>
      <c r="E51" s="10">
        <f>+SUM('Centrales GNL'!G51:K51)</f>
        <v>0</v>
      </c>
      <c r="F51" s="10">
        <f>+SUM('Centrales GNL'!L51:P51)</f>
        <v>0</v>
      </c>
      <c r="G51" s="10">
        <f>+SUM('Centrales GNL'!Q51:U51)</f>
        <v>0</v>
      </c>
      <c r="H51" s="10">
        <f>+SUM('Centrales GNL'!V51:X51)</f>
        <v>0</v>
      </c>
      <c r="I51" s="10">
        <f>+SUM('Centrales GNL'!AK51:AM51)</f>
        <v>0</v>
      </c>
      <c r="J51" s="10"/>
      <c r="K51" s="10"/>
      <c r="L51" s="20">
        <f t="shared" si="26"/>
        <v>0</v>
      </c>
      <c r="M51" s="20">
        <f t="shared" si="27"/>
        <v>0</v>
      </c>
      <c r="N51" s="20">
        <f t="shared" si="28"/>
        <v>0</v>
      </c>
      <c r="O51" s="20">
        <f t="shared" si="29"/>
        <v>0</v>
      </c>
      <c r="P51" s="20">
        <f t="shared" si="30"/>
        <v>0</v>
      </c>
      <c r="Q51" s="20">
        <f t="shared" si="31"/>
        <v>0</v>
      </c>
      <c r="AA51" s="19"/>
    </row>
    <row r="52" spans="1:27" x14ac:dyDescent="0.2">
      <c r="A52" t="s">
        <v>376</v>
      </c>
      <c r="B52" s="32">
        <f>+VLOOKUP(C52,CEN!A:B,2,0)</f>
        <v>0.32436072747805039</v>
      </c>
      <c r="C52" s="8" t="s">
        <v>54</v>
      </c>
      <c r="D52" s="10">
        <f>+SUM('Centrales GNL'!B52:F52)</f>
        <v>0</v>
      </c>
      <c r="E52" s="10">
        <f>+SUM('Centrales GNL'!G52:K52)</f>
        <v>0</v>
      </c>
      <c r="F52" s="10">
        <f>+SUM('Centrales GNL'!L52:P52)</f>
        <v>0</v>
      </c>
      <c r="G52" s="10">
        <f>+SUM('Centrales GNL'!Q52:U52)</f>
        <v>0</v>
      </c>
      <c r="H52" s="10">
        <f>+SUM('Centrales GNL'!V52:X52)</f>
        <v>0</v>
      </c>
      <c r="I52" s="10">
        <f>+SUM('Centrales GNL'!AK52:AM52)</f>
        <v>0</v>
      </c>
      <c r="J52" s="10"/>
      <c r="K52" s="10"/>
      <c r="L52" s="20">
        <f t="shared" si="26"/>
        <v>0</v>
      </c>
      <c r="M52" s="20">
        <f t="shared" si="27"/>
        <v>0</v>
      </c>
      <c r="N52" s="20">
        <f t="shared" si="28"/>
        <v>0</v>
      </c>
      <c r="O52" s="20">
        <f t="shared" si="29"/>
        <v>0</v>
      </c>
      <c r="P52" s="20">
        <f t="shared" si="30"/>
        <v>0</v>
      </c>
      <c r="Q52" s="20">
        <f t="shared" si="31"/>
        <v>0</v>
      </c>
      <c r="AA52" s="19"/>
    </row>
    <row r="53" spans="1:27" x14ac:dyDescent="0.2">
      <c r="A53" t="s">
        <v>376</v>
      </c>
      <c r="B53" s="32">
        <f>+VLOOKUP(C53,CEN!A:B,2,0)</f>
        <v>0.32436072747805039</v>
      </c>
      <c r="C53" s="8" t="s">
        <v>55</v>
      </c>
      <c r="D53" s="10">
        <f>+SUM('Centrales GNL'!B53:F53)</f>
        <v>0</v>
      </c>
      <c r="E53" s="10">
        <f>+SUM('Centrales GNL'!G53:K53)</f>
        <v>0</v>
      </c>
      <c r="F53" s="10">
        <f>+SUM('Centrales GNL'!L53:P53)</f>
        <v>0</v>
      </c>
      <c r="G53" s="10">
        <f>+SUM('Centrales GNL'!Q53:U53)</f>
        <v>0</v>
      </c>
      <c r="H53" s="10">
        <f>+SUM('Centrales GNL'!V53:X53)</f>
        <v>0</v>
      </c>
      <c r="I53" s="10">
        <f>+SUM('Centrales GNL'!AK53:AM53)</f>
        <v>0</v>
      </c>
      <c r="J53" s="10"/>
      <c r="K53" s="10"/>
      <c r="L53" s="20">
        <f t="shared" si="26"/>
        <v>0</v>
      </c>
      <c r="M53" s="20">
        <f t="shared" si="27"/>
        <v>0</v>
      </c>
      <c r="N53" s="20">
        <f t="shared" si="28"/>
        <v>0</v>
      </c>
      <c r="O53" s="20">
        <f t="shared" si="29"/>
        <v>0</v>
      </c>
      <c r="P53" s="20">
        <f t="shared" si="30"/>
        <v>0</v>
      </c>
      <c r="Q53" s="20">
        <f t="shared" si="31"/>
        <v>0</v>
      </c>
      <c r="AA53" s="19"/>
    </row>
    <row r="54" spans="1:27" x14ac:dyDescent="0.2">
      <c r="B54" s="32">
        <f>+VLOOKUP(C54,CEN!A:B,2,0)</f>
        <v>0.18434557070172203</v>
      </c>
      <c r="C54" s="8" t="s">
        <v>56</v>
      </c>
      <c r="D54" s="10">
        <f>+SUM('Centrales GNL'!B54:F54)</f>
        <v>0</v>
      </c>
      <c r="E54" s="10">
        <f>+SUM('Centrales GNL'!G54:K54)</f>
        <v>0</v>
      </c>
      <c r="F54" s="10">
        <f>+SUM('Centrales GNL'!L54:P54)</f>
        <v>0</v>
      </c>
      <c r="G54" s="10">
        <f>+SUM('Centrales GNL'!Q54:U54)</f>
        <v>0</v>
      </c>
      <c r="H54" s="10">
        <f>+SUM('Centrales GNL'!V54:X54)</f>
        <v>0</v>
      </c>
      <c r="I54" s="10">
        <f>+SUM('Centrales GNL'!AK54:AM54)</f>
        <v>0</v>
      </c>
      <c r="J54" s="10"/>
      <c r="K54" s="10"/>
      <c r="L54" s="20">
        <f t="shared" si="26"/>
        <v>0</v>
      </c>
      <c r="M54" s="20">
        <f t="shared" si="27"/>
        <v>0</v>
      </c>
      <c r="N54" s="20">
        <f t="shared" si="28"/>
        <v>0</v>
      </c>
      <c r="O54" s="20">
        <f t="shared" si="29"/>
        <v>0</v>
      </c>
      <c r="P54" s="20">
        <f t="shared" si="30"/>
        <v>0</v>
      </c>
      <c r="Q54" s="20">
        <f t="shared" si="31"/>
        <v>0</v>
      </c>
      <c r="AA54" s="19"/>
    </row>
    <row r="55" spans="1:27" x14ac:dyDescent="0.2">
      <c r="B55" s="32">
        <f>+VLOOKUP(C55,CEN!A:B,2,0)</f>
        <v>0.21624158651829573</v>
      </c>
      <c r="C55" s="8" t="s">
        <v>57</v>
      </c>
      <c r="D55" s="10">
        <f>+SUM('Centrales GNL'!B55:F55)</f>
        <v>0</v>
      </c>
      <c r="E55" s="10">
        <f>+SUM('Centrales GNL'!G55:K55)</f>
        <v>0</v>
      </c>
      <c r="F55" s="10">
        <f>+SUM('Centrales GNL'!L55:P55)</f>
        <v>0</v>
      </c>
      <c r="G55" s="10">
        <f>+SUM('Centrales GNL'!Q55:U55)</f>
        <v>0</v>
      </c>
      <c r="H55" s="10">
        <f>+SUM('Centrales GNL'!V55:X55)</f>
        <v>0</v>
      </c>
      <c r="I55" s="10">
        <f>+SUM('Centrales GNL'!AK55:AM55)</f>
        <v>0</v>
      </c>
      <c r="J55" s="10"/>
      <c r="K55" s="10"/>
      <c r="L55" s="20">
        <f t="shared" si="26"/>
        <v>0</v>
      </c>
      <c r="M55" s="20">
        <f t="shared" si="27"/>
        <v>0</v>
      </c>
      <c r="N55" s="20">
        <f t="shared" si="28"/>
        <v>0</v>
      </c>
      <c r="O55" s="20">
        <f t="shared" si="29"/>
        <v>0</v>
      </c>
      <c r="P55" s="20">
        <f t="shared" si="30"/>
        <v>0</v>
      </c>
      <c r="Q55" s="20">
        <f t="shared" si="31"/>
        <v>0</v>
      </c>
      <c r="AA55" s="19"/>
    </row>
    <row r="56" spans="1:27" x14ac:dyDescent="0.2">
      <c r="A56" t="s">
        <v>376</v>
      </c>
      <c r="B56" s="32">
        <f>+VLOOKUP(C56,CEN!A:B,2,0)</f>
        <v>0.21624158651829573</v>
      </c>
      <c r="C56" s="8" t="s">
        <v>58</v>
      </c>
      <c r="D56" s="10">
        <f>+SUM('Centrales GNL'!B56:F56)</f>
        <v>0</v>
      </c>
      <c r="E56" s="10">
        <f>+SUM('Centrales GNL'!G56:K56)</f>
        <v>0</v>
      </c>
      <c r="F56" s="10">
        <f>+SUM('Centrales GNL'!L56:P56)</f>
        <v>0</v>
      </c>
      <c r="G56" s="10">
        <f>+SUM('Centrales GNL'!Q56:U56)</f>
        <v>0</v>
      </c>
      <c r="H56" s="10">
        <f>+SUM('Centrales GNL'!V56:X56)</f>
        <v>0</v>
      </c>
      <c r="I56" s="10">
        <f>+SUM('Centrales GNL'!AK56:AM56)</f>
        <v>0</v>
      </c>
      <c r="J56" s="10"/>
      <c r="K56" s="10"/>
      <c r="L56" s="20">
        <f t="shared" si="26"/>
        <v>0</v>
      </c>
      <c r="M56" s="20">
        <f t="shared" si="27"/>
        <v>0</v>
      </c>
      <c r="N56" s="20">
        <f t="shared" si="28"/>
        <v>0</v>
      </c>
      <c r="O56" s="20">
        <f t="shared" si="29"/>
        <v>0</v>
      </c>
      <c r="P56" s="20">
        <f t="shared" si="30"/>
        <v>0</v>
      </c>
      <c r="Q56" s="20">
        <f t="shared" si="31"/>
        <v>0</v>
      </c>
      <c r="AA56" s="19"/>
    </row>
    <row r="57" spans="1:27" x14ac:dyDescent="0.2">
      <c r="A57" t="s">
        <v>376</v>
      </c>
      <c r="B57" s="32">
        <f>+VLOOKUP(C57,CEN!A:B,2,0)</f>
        <v>0.21624158651829573</v>
      </c>
      <c r="C57" s="8" t="s">
        <v>59</v>
      </c>
      <c r="D57" s="10">
        <f>+SUM('Centrales GNL'!B57:F57)</f>
        <v>0</v>
      </c>
      <c r="E57" s="10">
        <f>+SUM('Centrales GNL'!G57:K57)</f>
        <v>0</v>
      </c>
      <c r="F57" s="10">
        <f>+SUM('Centrales GNL'!L57:P57)</f>
        <v>0</v>
      </c>
      <c r="G57" s="10">
        <f>+SUM('Centrales GNL'!Q57:U57)</f>
        <v>0</v>
      </c>
      <c r="H57" s="10">
        <f>+SUM('Centrales GNL'!V57:X57)</f>
        <v>0</v>
      </c>
      <c r="I57" s="10">
        <f>+SUM('Centrales GNL'!AK57:AM57)</f>
        <v>0</v>
      </c>
      <c r="J57" s="10"/>
      <c r="K57" s="10"/>
      <c r="L57" s="20">
        <f t="shared" si="26"/>
        <v>0</v>
      </c>
      <c r="M57" s="20">
        <f t="shared" si="27"/>
        <v>0</v>
      </c>
      <c r="N57" s="20">
        <f t="shared" si="28"/>
        <v>0</v>
      </c>
      <c r="O57" s="20">
        <f t="shared" si="29"/>
        <v>0</v>
      </c>
      <c r="P57" s="20">
        <f t="shared" si="30"/>
        <v>0</v>
      </c>
      <c r="Q57" s="20">
        <f t="shared" si="31"/>
        <v>0</v>
      </c>
      <c r="AA57" s="19"/>
    </row>
    <row r="58" spans="1:27" x14ac:dyDescent="0.2">
      <c r="A58" t="s">
        <v>376</v>
      </c>
      <c r="B58" s="32">
        <f>+VLOOKUP(C58,CEN!A:B,2,0)</f>
        <v>0.21624158651829573</v>
      </c>
      <c r="C58" s="8" t="s">
        <v>60</v>
      </c>
      <c r="D58" s="10">
        <f>+SUM('Centrales GNL'!B58:F58)</f>
        <v>0</v>
      </c>
      <c r="E58" s="10">
        <f>+SUM('Centrales GNL'!G58:K58)</f>
        <v>0</v>
      </c>
      <c r="F58" s="10">
        <f>+SUM('Centrales GNL'!L58:P58)</f>
        <v>0</v>
      </c>
      <c r="G58" s="10">
        <f>+SUM('Centrales GNL'!Q58:U58)</f>
        <v>0</v>
      </c>
      <c r="H58" s="10">
        <f>+SUM('Centrales GNL'!V58:X58)</f>
        <v>0</v>
      </c>
      <c r="I58" s="10">
        <f>+SUM('Centrales GNL'!AK58:AM58)</f>
        <v>0</v>
      </c>
      <c r="J58" s="10"/>
      <c r="K58" s="10"/>
      <c r="L58" s="20">
        <f t="shared" si="26"/>
        <v>0</v>
      </c>
      <c r="M58" s="20">
        <f t="shared" si="27"/>
        <v>0</v>
      </c>
      <c r="N58" s="20">
        <f t="shared" si="28"/>
        <v>0</v>
      </c>
      <c r="O58" s="20">
        <f t="shared" si="29"/>
        <v>0</v>
      </c>
      <c r="P58" s="20">
        <f t="shared" si="30"/>
        <v>0</v>
      </c>
      <c r="Q58" s="20">
        <f t="shared" si="31"/>
        <v>0</v>
      </c>
      <c r="AA58" s="19"/>
    </row>
    <row r="59" spans="1:27" x14ac:dyDescent="0.2">
      <c r="A59" t="s">
        <v>376</v>
      </c>
      <c r="B59" s="32">
        <f>+VLOOKUP(C59,CEN!A:B,2,0)</f>
        <v>0.21624158651829573</v>
      </c>
      <c r="C59" s="8" t="s">
        <v>61</v>
      </c>
      <c r="D59" s="10">
        <f>+SUM('Centrales GNL'!B59:F59)</f>
        <v>0</v>
      </c>
      <c r="E59" s="10">
        <f>+SUM('Centrales GNL'!G59:K59)</f>
        <v>0</v>
      </c>
      <c r="F59" s="10">
        <f>+SUM('Centrales GNL'!L59:P59)</f>
        <v>0</v>
      </c>
      <c r="G59" s="10">
        <f>+SUM('Centrales GNL'!Q59:U59)</f>
        <v>0</v>
      </c>
      <c r="H59" s="10">
        <f>+SUM('Centrales GNL'!V59:X59)</f>
        <v>0</v>
      </c>
      <c r="I59" s="10">
        <f>+SUM('Centrales GNL'!AK59:AM59)</f>
        <v>0</v>
      </c>
      <c r="J59" s="10"/>
      <c r="K59" s="10"/>
      <c r="L59" s="20">
        <f t="shared" si="26"/>
        <v>0</v>
      </c>
      <c r="M59" s="20">
        <f t="shared" si="27"/>
        <v>0</v>
      </c>
      <c r="N59" s="20">
        <f t="shared" si="28"/>
        <v>0</v>
      </c>
      <c r="O59" s="20">
        <f t="shared" si="29"/>
        <v>0</v>
      </c>
      <c r="P59" s="20">
        <f t="shared" si="30"/>
        <v>0</v>
      </c>
      <c r="Q59" s="20">
        <f t="shared" si="31"/>
        <v>0</v>
      </c>
      <c r="AA59" s="19"/>
    </row>
    <row r="60" spans="1:27" x14ac:dyDescent="0.2">
      <c r="A60" t="s">
        <v>376</v>
      </c>
      <c r="B60" s="32">
        <f>+VLOOKUP(C60,CEN!A:B,2,0)</f>
        <v>0.21624158651829573</v>
      </c>
      <c r="C60" s="8" t="s">
        <v>62</v>
      </c>
      <c r="D60" s="10">
        <f>+SUM('Centrales GNL'!B60:F60)</f>
        <v>0</v>
      </c>
      <c r="E60" s="10">
        <f>+SUM('Centrales GNL'!G60:K60)</f>
        <v>0</v>
      </c>
      <c r="F60" s="10">
        <f>+SUM('Centrales GNL'!L60:P60)</f>
        <v>0</v>
      </c>
      <c r="G60" s="10">
        <f>+SUM('Centrales GNL'!Q60:U60)</f>
        <v>0</v>
      </c>
      <c r="H60" s="10">
        <f>+SUM('Centrales GNL'!V60:X60)</f>
        <v>0</v>
      </c>
      <c r="I60" s="10">
        <f>+SUM('Centrales GNL'!AK60:AM60)</f>
        <v>0</v>
      </c>
      <c r="J60" s="10"/>
      <c r="K60" s="10"/>
      <c r="L60" s="20">
        <f t="shared" si="26"/>
        <v>0</v>
      </c>
      <c r="M60" s="20">
        <f t="shared" si="27"/>
        <v>0</v>
      </c>
      <c r="N60" s="20">
        <f t="shared" si="28"/>
        <v>0</v>
      </c>
      <c r="O60" s="20">
        <f t="shared" si="29"/>
        <v>0</v>
      </c>
      <c r="P60" s="20">
        <f t="shared" si="30"/>
        <v>0</v>
      </c>
      <c r="Q60" s="20">
        <f t="shared" si="31"/>
        <v>0</v>
      </c>
      <c r="AA60" s="19"/>
    </row>
    <row r="61" spans="1:27" x14ac:dyDescent="0.2">
      <c r="A61" t="s">
        <v>376</v>
      </c>
      <c r="B61" s="32">
        <f>+VLOOKUP(C61,CEN!A:B,2,0)</f>
        <v>0.21624158651829573</v>
      </c>
      <c r="C61" s="8" t="s">
        <v>63</v>
      </c>
      <c r="D61" s="10">
        <f>+SUM('Centrales GNL'!B61:F61)</f>
        <v>0</v>
      </c>
      <c r="E61" s="10">
        <f>+SUM('Centrales GNL'!G61:K61)</f>
        <v>0</v>
      </c>
      <c r="F61" s="10">
        <f>+SUM('Centrales GNL'!L61:P61)</f>
        <v>0</v>
      </c>
      <c r="G61" s="10">
        <f>+SUM('Centrales GNL'!Q61:U61)</f>
        <v>0</v>
      </c>
      <c r="H61" s="10">
        <f>+SUM('Centrales GNL'!V61:X61)</f>
        <v>0</v>
      </c>
      <c r="I61" s="10">
        <f>+SUM('Centrales GNL'!AK61:AM61)</f>
        <v>0</v>
      </c>
      <c r="J61" s="10"/>
      <c r="K61" s="10"/>
      <c r="L61" s="20">
        <f t="shared" si="26"/>
        <v>0</v>
      </c>
      <c r="M61" s="20">
        <f t="shared" si="27"/>
        <v>0</v>
      </c>
      <c r="N61" s="20">
        <f t="shared" si="28"/>
        <v>0</v>
      </c>
      <c r="O61" s="20">
        <f t="shared" si="29"/>
        <v>0</v>
      </c>
      <c r="P61" s="20">
        <f t="shared" si="30"/>
        <v>0</v>
      </c>
      <c r="Q61" s="20">
        <f t="shared" si="31"/>
        <v>0</v>
      </c>
      <c r="AA61" s="19"/>
    </row>
    <row r="62" spans="1:27" x14ac:dyDescent="0.2">
      <c r="B62" s="32">
        <f>+VLOOKUP(C62,CEN!A:B,2,0)</f>
        <v>0.17579999999999998</v>
      </c>
      <c r="C62" s="8" t="s">
        <v>64</v>
      </c>
      <c r="D62" s="10">
        <f>+SUM('Centrales GNL'!B62:F62)</f>
        <v>0</v>
      </c>
      <c r="E62" s="10">
        <f>+SUM('Centrales GNL'!G62:K62)</f>
        <v>0</v>
      </c>
      <c r="F62" s="10">
        <f>+SUM('Centrales GNL'!L62:P62)</f>
        <v>0</v>
      </c>
      <c r="G62" s="10">
        <f>+SUM('Centrales GNL'!Q62:U62)</f>
        <v>0</v>
      </c>
      <c r="H62" s="10">
        <f>+SUM('Centrales GNL'!V62:X62)</f>
        <v>0</v>
      </c>
      <c r="I62" s="10">
        <f>+SUM('Centrales GNL'!AK62:AM62)</f>
        <v>0</v>
      </c>
      <c r="J62" s="10"/>
      <c r="K62" s="10"/>
      <c r="L62" s="20">
        <f t="shared" si="26"/>
        <v>0</v>
      </c>
      <c r="M62" s="20">
        <f t="shared" si="27"/>
        <v>0</v>
      </c>
      <c r="N62" s="20">
        <f t="shared" si="28"/>
        <v>0</v>
      </c>
      <c r="O62" s="20">
        <f t="shared" si="29"/>
        <v>0</v>
      </c>
      <c r="P62" s="20">
        <f t="shared" si="30"/>
        <v>0</v>
      </c>
      <c r="Q62" s="20">
        <f t="shared" si="31"/>
        <v>0</v>
      </c>
      <c r="AA62" s="19"/>
    </row>
    <row r="63" spans="1:27" x14ac:dyDescent="0.2">
      <c r="B63" s="32">
        <f>+VLOOKUP(C63,CEN!A:B,2,0)</f>
        <v>0.20330000000000001</v>
      </c>
      <c r="C63" s="8" t="s">
        <v>65</v>
      </c>
      <c r="D63" s="10">
        <f>+SUM('Centrales GNL'!B63:F63)</f>
        <v>0</v>
      </c>
      <c r="E63" s="10">
        <f>+SUM('Centrales GNL'!G63:K63)</f>
        <v>0</v>
      </c>
      <c r="F63" s="10">
        <f>+SUM('Centrales GNL'!L63:P63)</f>
        <v>0</v>
      </c>
      <c r="G63" s="10">
        <f>+SUM('Centrales GNL'!Q63:U63)</f>
        <v>0</v>
      </c>
      <c r="H63" s="10">
        <f>+SUM('Centrales GNL'!V63:X63)</f>
        <v>0</v>
      </c>
      <c r="I63" s="10">
        <f>+SUM('Centrales GNL'!AK63:AM63)</f>
        <v>0</v>
      </c>
      <c r="J63" s="10"/>
      <c r="K63" s="10"/>
      <c r="L63" s="20">
        <f t="shared" si="26"/>
        <v>0</v>
      </c>
      <c r="M63" s="20">
        <f t="shared" si="27"/>
        <v>0</v>
      </c>
      <c r="N63" s="20">
        <f t="shared" si="28"/>
        <v>0</v>
      </c>
      <c r="O63" s="20">
        <f t="shared" si="29"/>
        <v>0</v>
      </c>
      <c r="P63" s="20">
        <f t="shared" si="30"/>
        <v>0</v>
      </c>
      <c r="Q63" s="20">
        <f t="shared" si="31"/>
        <v>0</v>
      </c>
      <c r="AA63" s="19"/>
    </row>
    <row r="64" spans="1:27" x14ac:dyDescent="0.2">
      <c r="A64" t="s">
        <v>376</v>
      </c>
      <c r="B64" s="32">
        <f>+VLOOKUP(C64,CEN!A:B,2,0)</f>
        <v>0.20330000000000001</v>
      </c>
      <c r="C64" s="8" t="s">
        <v>66</v>
      </c>
      <c r="D64" s="10">
        <f>+SUM('Centrales GNL'!B64:F64)</f>
        <v>0</v>
      </c>
      <c r="E64" s="10">
        <f>+SUM('Centrales GNL'!G64:K64)</f>
        <v>0</v>
      </c>
      <c r="F64" s="10">
        <f>+SUM('Centrales GNL'!L64:P64)</f>
        <v>0</v>
      </c>
      <c r="G64" s="10">
        <f>+SUM('Centrales GNL'!Q64:U64)</f>
        <v>0</v>
      </c>
      <c r="H64" s="10">
        <f>+SUM('Centrales GNL'!V64:X64)</f>
        <v>0</v>
      </c>
      <c r="I64" s="10">
        <f>+SUM('Centrales GNL'!AK64:AM64)</f>
        <v>0</v>
      </c>
      <c r="J64" s="10"/>
      <c r="K64" s="10"/>
      <c r="L64" s="20">
        <f t="shared" si="26"/>
        <v>0</v>
      </c>
      <c r="M64" s="20">
        <f t="shared" si="27"/>
        <v>0</v>
      </c>
      <c r="N64" s="20">
        <f t="shared" si="28"/>
        <v>0</v>
      </c>
      <c r="O64" s="20">
        <f t="shared" si="29"/>
        <v>0</v>
      </c>
      <c r="P64" s="20">
        <f t="shared" si="30"/>
        <v>0</v>
      </c>
      <c r="Q64" s="20">
        <f t="shared" si="31"/>
        <v>0</v>
      </c>
      <c r="AA64" s="19"/>
    </row>
    <row r="65" spans="1:17" x14ac:dyDescent="0.2">
      <c r="A65" t="s">
        <v>376</v>
      </c>
      <c r="B65" s="32">
        <f>+VLOOKUP(C65,CEN!A:B,2,0)</f>
        <v>0.20330000000000001</v>
      </c>
      <c r="C65" s="8" t="s">
        <v>67</v>
      </c>
      <c r="D65" s="10">
        <f>+SUM('Centrales GNL'!B65:F65)</f>
        <v>0</v>
      </c>
      <c r="E65" s="10">
        <f>+SUM('Centrales GNL'!G65:K65)</f>
        <v>0</v>
      </c>
      <c r="F65" s="10">
        <f>+SUM('Centrales GNL'!L65:P65)</f>
        <v>0</v>
      </c>
      <c r="G65" s="10">
        <f>+SUM('Centrales GNL'!Q65:U65)</f>
        <v>0</v>
      </c>
      <c r="H65" s="10">
        <f>+SUM('Centrales GNL'!V65:X65)</f>
        <v>0</v>
      </c>
      <c r="I65" s="10">
        <f>+SUM('Centrales GNL'!AK65:AM65)</f>
        <v>0</v>
      </c>
      <c r="J65" s="10"/>
      <c r="K65" s="10"/>
      <c r="L65" s="20">
        <f t="shared" si="26"/>
        <v>0</v>
      </c>
      <c r="M65" s="20">
        <f t="shared" si="27"/>
        <v>0</v>
      </c>
      <c r="N65" s="20">
        <f t="shared" si="28"/>
        <v>0</v>
      </c>
      <c r="O65" s="20">
        <f t="shared" si="29"/>
        <v>0</v>
      </c>
      <c r="P65" s="20">
        <f t="shared" si="30"/>
        <v>0</v>
      </c>
      <c r="Q65" s="20">
        <f t="shared" si="31"/>
        <v>0</v>
      </c>
    </row>
    <row r="66" spans="1:17" x14ac:dyDescent="0.2">
      <c r="A66" t="s">
        <v>376</v>
      </c>
      <c r="B66" s="32">
        <f>+VLOOKUP(C66,CEN!A:B,2,0)</f>
        <v>0.20330000000000001</v>
      </c>
      <c r="C66" s="8" t="s">
        <v>68</v>
      </c>
      <c r="D66" s="10">
        <f>+SUM('Centrales GNL'!B66:F66)</f>
        <v>0</v>
      </c>
      <c r="E66" s="10">
        <f>+SUM('Centrales GNL'!G66:K66)</f>
        <v>0</v>
      </c>
      <c r="F66" s="10">
        <f>+SUM('Centrales GNL'!L66:P66)</f>
        <v>0</v>
      </c>
      <c r="G66" s="10">
        <f>+SUM('Centrales GNL'!Q66:U66)</f>
        <v>0</v>
      </c>
      <c r="H66" s="10">
        <f>+SUM('Centrales GNL'!V66:X66)</f>
        <v>0</v>
      </c>
      <c r="I66" s="10">
        <f>+SUM('Centrales GNL'!AK66:AM66)</f>
        <v>0</v>
      </c>
      <c r="J66" s="10"/>
      <c r="K66" s="10"/>
      <c r="L66" s="20">
        <f t="shared" si="26"/>
        <v>0</v>
      </c>
      <c r="M66" s="20">
        <f t="shared" si="27"/>
        <v>0</v>
      </c>
      <c r="N66" s="20">
        <f t="shared" si="28"/>
        <v>0</v>
      </c>
      <c r="O66" s="20">
        <f t="shared" si="29"/>
        <v>0</v>
      </c>
      <c r="P66" s="20">
        <f t="shared" si="30"/>
        <v>0</v>
      </c>
      <c r="Q66" s="20">
        <f t="shared" si="31"/>
        <v>0</v>
      </c>
    </row>
    <row r="67" spans="1:17" x14ac:dyDescent="0.2">
      <c r="A67" t="s">
        <v>376</v>
      </c>
      <c r="B67" s="32">
        <f>+VLOOKUP(C67,CEN!A:B,2,0)</f>
        <v>0.20330000000000001</v>
      </c>
      <c r="C67" s="8" t="s">
        <v>69</v>
      </c>
      <c r="D67" s="10">
        <f>+SUM('Centrales GNL'!B67:F67)</f>
        <v>0</v>
      </c>
      <c r="E67" s="10">
        <f>+SUM('Centrales GNL'!G67:K67)</f>
        <v>0</v>
      </c>
      <c r="F67" s="10">
        <f>+SUM('Centrales GNL'!L67:P67)</f>
        <v>0</v>
      </c>
      <c r="G67" s="10">
        <f>+SUM('Centrales GNL'!Q67:U67)</f>
        <v>0</v>
      </c>
      <c r="H67" s="10">
        <f>+SUM('Centrales GNL'!V67:X67)</f>
        <v>0</v>
      </c>
      <c r="I67" s="10">
        <f>+SUM('Centrales GNL'!AK67:AM67)</f>
        <v>0</v>
      </c>
      <c r="J67" s="10"/>
      <c r="K67" s="10"/>
      <c r="L67" s="20">
        <f t="shared" si="26"/>
        <v>0</v>
      </c>
      <c r="M67" s="20">
        <f t="shared" si="27"/>
        <v>0</v>
      </c>
      <c r="N67" s="20">
        <f t="shared" si="28"/>
        <v>0</v>
      </c>
      <c r="O67" s="20">
        <f t="shared" si="29"/>
        <v>0</v>
      </c>
      <c r="P67" s="20">
        <f t="shared" si="30"/>
        <v>0</v>
      </c>
      <c r="Q67" s="20">
        <f t="shared" si="31"/>
        <v>0</v>
      </c>
    </row>
    <row r="68" spans="1:17" x14ac:dyDescent="0.2">
      <c r="A68" t="s">
        <v>376</v>
      </c>
      <c r="B68" s="32">
        <f>+VLOOKUP(C68,CEN!A:B,2,0)</f>
        <v>0.20330000000000001</v>
      </c>
      <c r="C68" s="8" t="s">
        <v>70</v>
      </c>
      <c r="D68" s="10">
        <f>+SUM('Centrales GNL'!B68:F68)</f>
        <v>0</v>
      </c>
      <c r="E68" s="10">
        <f>+SUM('Centrales GNL'!G68:K68)</f>
        <v>0</v>
      </c>
      <c r="F68" s="10">
        <f>+SUM('Centrales GNL'!L68:P68)</f>
        <v>0</v>
      </c>
      <c r="G68" s="10">
        <f>+SUM('Centrales GNL'!Q68:U68)</f>
        <v>0</v>
      </c>
      <c r="H68" s="10">
        <f>+SUM('Centrales GNL'!V68:X68)</f>
        <v>0</v>
      </c>
      <c r="I68" s="10">
        <f>+SUM('Centrales GNL'!AK68:AM68)</f>
        <v>0</v>
      </c>
      <c r="J68" s="10"/>
      <c r="K68" s="10"/>
      <c r="L68" s="20">
        <f t="shared" si="26"/>
        <v>0</v>
      </c>
      <c r="M68" s="20">
        <f t="shared" si="27"/>
        <v>0</v>
      </c>
      <c r="N68" s="20">
        <f t="shared" si="28"/>
        <v>0</v>
      </c>
      <c r="O68" s="20">
        <f t="shared" si="29"/>
        <v>0</v>
      </c>
      <c r="P68" s="20">
        <f t="shared" si="30"/>
        <v>0</v>
      </c>
      <c r="Q68" s="20">
        <f t="shared" si="31"/>
        <v>0</v>
      </c>
    </row>
    <row r="69" spans="1:17" x14ac:dyDescent="0.2">
      <c r="A69" t="s">
        <v>376</v>
      </c>
      <c r="B69" s="32">
        <f>+VLOOKUP(C69,CEN!A:B,2,0)</f>
        <v>0.20330000000000001</v>
      </c>
      <c r="C69" s="8" t="s">
        <v>71</v>
      </c>
      <c r="D69" s="10">
        <f>+SUM('Centrales GNL'!B69:F69)</f>
        <v>0</v>
      </c>
      <c r="E69" s="10">
        <f>+SUM('Centrales GNL'!G69:K69)</f>
        <v>0</v>
      </c>
      <c r="F69" s="10">
        <f>+SUM('Centrales GNL'!L69:P69)</f>
        <v>0</v>
      </c>
      <c r="G69" s="10">
        <f>+SUM('Centrales GNL'!Q69:U69)</f>
        <v>0</v>
      </c>
      <c r="H69" s="10">
        <f>+SUM('Centrales GNL'!V69:X69)</f>
        <v>0</v>
      </c>
      <c r="I69" s="10">
        <f>+SUM('Centrales GNL'!AK69:AM69)</f>
        <v>0</v>
      </c>
      <c r="J69" s="10"/>
      <c r="K69" s="10"/>
      <c r="L69" s="20">
        <f t="shared" si="26"/>
        <v>0</v>
      </c>
      <c r="M69" s="20">
        <f t="shared" si="27"/>
        <v>0</v>
      </c>
      <c r="N69" s="20">
        <f t="shared" si="28"/>
        <v>0</v>
      </c>
      <c r="O69" s="20">
        <f t="shared" si="29"/>
        <v>0</v>
      </c>
      <c r="P69" s="20">
        <f t="shared" si="30"/>
        <v>0</v>
      </c>
      <c r="Q69" s="20">
        <f t="shared" si="31"/>
        <v>0</v>
      </c>
    </row>
    <row r="70" spans="1:17" x14ac:dyDescent="0.2">
      <c r="B70" s="32">
        <f>+VLOOKUP(C70,CEN!A:B,2,0)</f>
        <v>0.26625260746339052</v>
      </c>
      <c r="C70" s="8" t="s">
        <v>72</v>
      </c>
      <c r="D70" s="10">
        <f>+SUM('Centrales GNL'!B70:F70)</f>
        <v>0</v>
      </c>
      <c r="E70" s="10">
        <f>+SUM('Centrales GNL'!G70:K70)</f>
        <v>0</v>
      </c>
      <c r="F70" s="10">
        <f>+SUM('Centrales GNL'!L70:P70)</f>
        <v>0</v>
      </c>
      <c r="G70" s="10">
        <f>+SUM('Centrales GNL'!Q70:U70)</f>
        <v>0</v>
      </c>
      <c r="H70" s="10">
        <f>+SUM('Centrales GNL'!V70:X70)</f>
        <v>0</v>
      </c>
      <c r="I70" s="10">
        <f>+SUM('Centrales GNL'!AK70:AM70)</f>
        <v>0</v>
      </c>
      <c r="J70" s="10"/>
      <c r="K70" s="10"/>
      <c r="L70" s="20">
        <f t="shared" si="26"/>
        <v>0</v>
      </c>
      <c r="M70" s="20">
        <f t="shared" si="27"/>
        <v>0</v>
      </c>
      <c r="N70" s="20">
        <f t="shared" si="28"/>
        <v>0</v>
      </c>
      <c r="O70" s="20">
        <f t="shared" si="29"/>
        <v>0</v>
      </c>
      <c r="P70" s="20">
        <f t="shared" si="30"/>
        <v>0</v>
      </c>
      <c r="Q70" s="20">
        <f t="shared" si="31"/>
        <v>0</v>
      </c>
    </row>
    <row r="71" spans="1:17" x14ac:dyDescent="0.2">
      <c r="B71" s="32">
        <f>+VLOOKUP(C71,CEN!A:B,2,0)</f>
        <v>0.32950856960178149</v>
      </c>
      <c r="C71" s="8" t="s">
        <v>73</v>
      </c>
      <c r="D71" s="10">
        <f>+SUM('Centrales GNL'!B71:F71)</f>
        <v>0</v>
      </c>
      <c r="E71" s="10">
        <f>+SUM('Centrales GNL'!G71:K71)</f>
        <v>0</v>
      </c>
      <c r="F71" s="10">
        <f>+SUM('Centrales GNL'!L71:P71)</f>
        <v>0</v>
      </c>
      <c r="G71" s="10">
        <f>+SUM('Centrales GNL'!Q71:U71)</f>
        <v>0</v>
      </c>
      <c r="H71" s="10">
        <f>+SUM('Centrales GNL'!V71:X71)</f>
        <v>0</v>
      </c>
      <c r="I71" s="10">
        <f>+SUM('Centrales GNL'!AK71:AM71)</f>
        <v>0</v>
      </c>
      <c r="J71" s="10"/>
      <c r="K71" s="10"/>
      <c r="L71" s="20">
        <f t="shared" ref="L71:L134" si="32">+(D71*L$2*$B71*1000)/L$5</f>
        <v>0</v>
      </c>
      <c r="M71" s="20">
        <f t="shared" ref="M71:M134" si="33">+(E71*M$2*$B71*1000)/M$5</f>
        <v>0</v>
      </c>
      <c r="N71" s="20">
        <f t="shared" ref="N71:N134" si="34">+(F71*N$2*$B71*1000)/N$5</f>
        <v>0</v>
      </c>
      <c r="O71" s="20">
        <f t="shared" ref="O71:O134" si="35">+(G71*O$2*$B71*1000)/O$5</f>
        <v>0</v>
      </c>
      <c r="P71" s="20">
        <f t="shared" ref="P71:P134" si="36">+(H71*P$2*$B71*1000)/P$5</f>
        <v>0</v>
      </c>
      <c r="Q71" s="20">
        <f t="shared" ref="Q71:Q134" si="37">+(I71*Q$2*$B71*1000)/Q$5</f>
        <v>0</v>
      </c>
    </row>
    <row r="72" spans="1:17" x14ac:dyDescent="0.2">
      <c r="A72" t="s">
        <v>376</v>
      </c>
      <c r="B72" s="32">
        <f>+VLOOKUP(C72,CEN!A:B,2,0)</f>
        <v>0.32950856960178149</v>
      </c>
      <c r="C72" s="8" t="s">
        <v>74</v>
      </c>
      <c r="D72" s="10">
        <f>+SUM('Centrales GNL'!B72:F72)</f>
        <v>0</v>
      </c>
      <c r="E72" s="10">
        <f>+SUM('Centrales GNL'!G72:K72)</f>
        <v>0</v>
      </c>
      <c r="F72" s="10">
        <f>+SUM('Centrales GNL'!L72:P72)</f>
        <v>0</v>
      </c>
      <c r="G72" s="10">
        <f>+SUM('Centrales GNL'!Q72:U72)</f>
        <v>0</v>
      </c>
      <c r="H72" s="10">
        <f>+SUM('Centrales GNL'!V72:X72)</f>
        <v>0</v>
      </c>
      <c r="I72" s="10">
        <f>+SUM('Centrales GNL'!AK72:AM72)</f>
        <v>0</v>
      </c>
      <c r="J72" s="10"/>
      <c r="K72" s="10"/>
      <c r="L72" s="20">
        <f t="shared" si="32"/>
        <v>0</v>
      </c>
      <c r="M72" s="20">
        <f t="shared" si="33"/>
        <v>0</v>
      </c>
      <c r="N72" s="20">
        <f t="shared" si="34"/>
        <v>0</v>
      </c>
      <c r="O72" s="20">
        <f t="shared" si="35"/>
        <v>0</v>
      </c>
      <c r="P72" s="20">
        <f t="shared" si="36"/>
        <v>0</v>
      </c>
      <c r="Q72" s="20">
        <f t="shared" si="37"/>
        <v>0</v>
      </c>
    </row>
    <row r="73" spans="1:17" x14ac:dyDescent="0.2">
      <c r="A73" t="s">
        <v>376</v>
      </c>
      <c r="B73" s="32">
        <f>+VLOOKUP(C73,CEN!A:B,2,0)</f>
        <v>0.32950856960178149</v>
      </c>
      <c r="C73" s="8" t="s">
        <v>75</v>
      </c>
      <c r="D73" s="10">
        <f>+SUM('Centrales GNL'!B73:F73)</f>
        <v>115.59</v>
      </c>
      <c r="E73" s="10">
        <f>+SUM('Centrales GNL'!G73:K73)</f>
        <v>0</v>
      </c>
      <c r="F73" s="10">
        <f>+SUM('Centrales GNL'!L73:P73)</f>
        <v>0</v>
      </c>
      <c r="G73" s="10">
        <f>+SUM('Centrales GNL'!Q73:U73)</f>
        <v>0</v>
      </c>
      <c r="H73" s="10">
        <f>+SUM('Centrales GNL'!V73:X73)</f>
        <v>0</v>
      </c>
      <c r="I73" s="10">
        <f>+SUM('Centrales GNL'!AK73:AM73)</f>
        <v>0</v>
      </c>
      <c r="J73" s="10"/>
      <c r="K73" s="10"/>
      <c r="L73" s="20">
        <f t="shared" si="32"/>
        <v>182821.89868929563</v>
      </c>
      <c r="M73" s="20">
        <f t="shared" si="33"/>
        <v>0</v>
      </c>
      <c r="N73" s="20">
        <f t="shared" si="34"/>
        <v>0</v>
      </c>
      <c r="O73" s="20">
        <f t="shared" si="35"/>
        <v>0</v>
      </c>
      <c r="P73" s="20">
        <f t="shared" si="36"/>
        <v>0</v>
      </c>
      <c r="Q73" s="20">
        <f t="shared" si="37"/>
        <v>0</v>
      </c>
    </row>
    <row r="74" spans="1:17" x14ac:dyDescent="0.2">
      <c r="A74" t="s">
        <v>376</v>
      </c>
      <c r="B74" s="32">
        <f>+VLOOKUP(C74,CEN!A:B,2,0)</f>
        <v>0.32950856960178149</v>
      </c>
      <c r="C74" s="8" t="s">
        <v>76</v>
      </c>
      <c r="D74" s="10">
        <f>+SUM('Centrales GNL'!B74:F74)</f>
        <v>0</v>
      </c>
      <c r="E74" s="10">
        <f>+SUM('Centrales GNL'!G74:K74)</f>
        <v>0</v>
      </c>
      <c r="F74" s="10">
        <f>+SUM('Centrales GNL'!L74:P74)</f>
        <v>0</v>
      </c>
      <c r="G74" s="10">
        <f>+SUM('Centrales GNL'!Q74:U74)</f>
        <v>0</v>
      </c>
      <c r="H74" s="10">
        <f>+SUM('Centrales GNL'!V74:X74)</f>
        <v>0</v>
      </c>
      <c r="I74" s="10">
        <f>+SUM('Centrales GNL'!AK74:AM74)</f>
        <v>0</v>
      </c>
      <c r="J74" s="10"/>
      <c r="K74" s="10"/>
      <c r="L74" s="20">
        <f t="shared" si="32"/>
        <v>0</v>
      </c>
      <c r="M74" s="20">
        <f t="shared" si="33"/>
        <v>0</v>
      </c>
      <c r="N74" s="20">
        <f t="shared" si="34"/>
        <v>0</v>
      </c>
      <c r="O74" s="20">
        <f t="shared" si="35"/>
        <v>0</v>
      </c>
      <c r="P74" s="20">
        <f t="shared" si="36"/>
        <v>0</v>
      </c>
      <c r="Q74" s="20">
        <f t="shared" si="37"/>
        <v>0</v>
      </c>
    </row>
    <row r="75" spans="1:17" x14ac:dyDescent="0.2">
      <c r="A75" t="s">
        <v>376</v>
      </c>
      <c r="B75" s="32">
        <f>+VLOOKUP(C75,CEN!A:B,2,0)</f>
        <v>0.32950856960178149</v>
      </c>
      <c r="C75" s="8" t="s">
        <v>77</v>
      </c>
      <c r="D75" s="10">
        <f>+SUM('Centrales GNL'!B75:F75)</f>
        <v>0</v>
      </c>
      <c r="E75" s="10">
        <f>+SUM('Centrales GNL'!G75:K75)</f>
        <v>0</v>
      </c>
      <c r="F75" s="10">
        <f>+SUM('Centrales GNL'!L75:P75)</f>
        <v>0</v>
      </c>
      <c r="G75" s="10">
        <f>+SUM('Centrales GNL'!Q75:U75)</f>
        <v>0</v>
      </c>
      <c r="H75" s="10">
        <f>+SUM('Centrales GNL'!V75:X75)</f>
        <v>0</v>
      </c>
      <c r="I75" s="10">
        <f>+SUM('Centrales GNL'!AK75:AM75)</f>
        <v>0</v>
      </c>
      <c r="J75" s="10"/>
      <c r="K75" s="10"/>
      <c r="L75" s="20">
        <f t="shared" si="32"/>
        <v>0</v>
      </c>
      <c r="M75" s="20">
        <f t="shared" si="33"/>
        <v>0</v>
      </c>
      <c r="N75" s="20">
        <f t="shared" si="34"/>
        <v>0</v>
      </c>
      <c r="O75" s="20">
        <f t="shared" si="35"/>
        <v>0</v>
      </c>
      <c r="P75" s="20">
        <f t="shared" si="36"/>
        <v>0</v>
      </c>
      <c r="Q75" s="20">
        <f t="shared" si="37"/>
        <v>0</v>
      </c>
    </row>
    <row r="76" spans="1:17" x14ac:dyDescent="0.2">
      <c r="A76" t="s">
        <v>376</v>
      </c>
      <c r="B76" s="32">
        <f>+VLOOKUP(C76,CEN!A:B,2,0)</f>
        <v>0.32950856960178149</v>
      </c>
      <c r="C76" s="8" t="s">
        <v>78</v>
      </c>
      <c r="D76" s="10">
        <f>+SUM('Centrales GNL'!B76:F76)</f>
        <v>0</v>
      </c>
      <c r="E76" s="10">
        <f>+SUM('Centrales GNL'!G76:K76)</f>
        <v>0</v>
      </c>
      <c r="F76" s="10">
        <f>+SUM('Centrales GNL'!L76:P76)</f>
        <v>0</v>
      </c>
      <c r="G76" s="10">
        <f>+SUM('Centrales GNL'!Q76:U76)</f>
        <v>0</v>
      </c>
      <c r="H76" s="10">
        <f>+SUM('Centrales GNL'!V76:X76)</f>
        <v>0</v>
      </c>
      <c r="I76" s="10">
        <f>+SUM('Centrales GNL'!AK76:AM76)</f>
        <v>0</v>
      </c>
      <c r="J76" s="10"/>
      <c r="K76" s="10"/>
      <c r="L76" s="20">
        <f t="shared" si="32"/>
        <v>0</v>
      </c>
      <c r="M76" s="20">
        <f t="shared" si="33"/>
        <v>0</v>
      </c>
      <c r="N76" s="20">
        <f t="shared" si="34"/>
        <v>0</v>
      </c>
      <c r="O76" s="20">
        <f t="shared" si="35"/>
        <v>0</v>
      </c>
      <c r="P76" s="20">
        <f t="shared" si="36"/>
        <v>0</v>
      </c>
      <c r="Q76" s="20">
        <f t="shared" si="37"/>
        <v>0</v>
      </c>
    </row>
    <row r="77" spans="1:17" x14ac:dyDescent="0.2">
      <c r="A77" t="s">
        <v>376</v>
      </c>
      <c r="B77" s="32">
        <f>+VLOOKUP(C77,CEN!A:B,2,0)</f>
        <v>0.32950856960178149</v>
      </c>
      <c r="C77" s="8" t="s">
        <v>79</v>
      </c>
      <c r="D77" s="10">
        <f>+SUM('Centrales GNL'!B77:F77)</f>
        <v>0</v>
      </c>
      <c r="E77" s="10">
        <f>+SUM('Centrales GNL'!G77:K77)</f>
        <v>0</v>
      </c>
      <c r="F77" s="10">
        <f>+SUM('Centrales GNL'!L77:P77)</f>
        <v>0</v>
      </c>
      <c r="G77" s="10">
        <f>+SUM('Centrales GNL'!Q77:U77)</f>
        <v>0</v>
      </c>
      <c r="H77" s="10">
        <f>+SUM('Centrales GNL'!V77:X77)</f>
        <v>0</v>
      </c>
      <c r="I77" s="10">
        <f>+SUM('Centrales GNL'!AK77:AM77)</f>
        <v>0</v>
      </c>
      <c r="J77" s="10"/>
      <c r="K77" s="10"/>
      <c r="L77" s="20">
        <f t="shared" si="32"/>
        <v>0</v>
      </c>
      <c r="M77" s="20">
        <f t="shared" si="33"/>
        <v>0</v>
      </c>
      <c r="N77" s="20">
        <f t="shared" si="34"/>
        <v>0</v>
      </c>
      <c r="O77" s="20">
        <f t="shared" si="35"/>
        <v>0</v>
      </c>
      <c r="P77" s="20">
        <f t="shared" si="36"/>
        <v>0</v>
      </c>
      <c r="Q77" s="20">
        <f t="shared" si="37"/>
        <v>0</v>
      </c>
    </row>
    <row r="78" spans="1:17" x14ac:dyDescent="0.2">
      <c r="B78" s="32">
        <f>+VLOOKUP(C78,CEN!A:B,2,0)</f>
        <v>0.18408272727272729</v>
      </c>
      <c r="C78" s="8" t="s">
        <v>80</v>
      </c>
      <c r="D78" s="10">
        <f>+SUM('Centrales GNL'!B78:F78)</f>
        <v>0</v>
      </c>
      <c r="E78" s="10">
        <f>+SUM('Centrales GNL'!G78:K78)</f>
        <v>0</v>
      </c>
      <c r="F78" s="10">
        <f>+SUM('Centrales GNL'!L78:P78)</f>
        <v>0</v>
      </c>
      <c r="G78" s="10">
        <f>+SUM('Centrales GNL'!Q78:U78)</f>
        <v>0</v>
      </c>
      <c r="H78" s="10">
        <f>+SUM('Centrales GNL'!V78:X78)</f>
        <v>0</v>
      </c>
      <c r="I78" s="10">
        <f>+SUM('Centrales GNL'!AK78:AM78)</f>
        <v>0</v>
      </c>
      <c r="J78" s="10"/>
      <c r="K78" s="10"/>
      <c r="L78" s="20">
        <f t="shared" si="32"/>
        <v>0</v>
      </c>
      <c r="M78" s="20">
        <f t="shared" si="33"/>
        <v>0</v>
      </c>
      <c r="N78" s="20">
        <f t="shared" si="34"/>
        <v>0</v>
      </c>
      <c r="O78" s="20">
        <f t="shared" si="35"/>
        <v>0</v>
      </c>
      <c r="P78" s="20">
        <f t="shared" si="36"/>
        <v>0</v>
      </c>
      <c r="Q78" s="20">
        <f t="shared" si="37"/>
        <v>0</v>
      </c>
    </row>
    <row r="79" spans="1:17" x14ac:dyDescent="0.2">
      <c r="B79" s="32">
        <f>+VLOOKUP(C79,CEN!A:B,2,0)</f>
        <v>0.21624158651829573</v>
      </c>
      <c r="C79" s="8" t="s">
        <v>81</v>
      </c>
      <c r="D79" s="10">
        <f>+SUM('Centrales GNL'!B79:F79)</f>
        <v>0</v>
      </c>
      <c r="E79" s="10">
        <f>+SUM('Centrales GNL'!G79:K79)</f>
        <v>0</v>
      </c>
      <c r="F79" s="10">
        <f>+SUM('Centrales GNL'!L79:P79)</f>
        <v>0</v>
      </c>
      <c r="G79" s="10">
        <f>+SUM('Centrales GNL'!Q79:U79)</f>
        <v>0</v>
      </c>
      <c r="H79" s="10">
        <f>+SUM('Centrales GNL'!V79:X79)</f>
        <v>0</v>
      </c>
      <c r="I79" s="10">
        <f>+SUM('Centrales GNL'!AK79:AM79)</f>
        <v>0</v>
      </c>
      <c r="J79" s="10"/>
      <c r="K79" s="10"/>
      <c r="L79" s="20">
        <f t="shared" si="32"/>
        <v>0</v>
      </c>
      <c r="M79" s="20">
        <f t="shared" si="33"/>
        <v>0</v>
      </c>
      <c r="N79" s="20">
        <f t="shared" si="34"/>
        <v>0</v>
      </c>
      <c r="O79" s="20">
        <f t="shared" si="35"/>
        <v>0</v>
      </c>
      <c r="P79" s="20">
        <f t="shared" si="36"/>
        <v>0</v>
      </c>
      <c r="Q79" s="20">
        <f t="shared" si="37"/>
        <v>0</v>
      </c>
    </row>
    <row r="80" spans="1:17" x14ac:dyDescent="0.2">
      <c r="A80" t="s">
        <v>376</v>
      </c>
      <c r="B80" s="32">
        <f>+VLOOKUP(C80,CEN!A:B,2,0)</f>
        <v>0.21624158651829573</v>
      </c>
      <c r="C80" s="8" t="s">
        <v>82</v>
      </c>
      <c r="D80" s="10">
        <f>+SUM('Centrales GNL'!B80:F80)</f>
        <v>0</v>
      </c>
      <c r="E80" s="10">
        <f>+SUM('Centrales GNL'!G80:K80)</f>
        <v>0</v>
      </c>
      <c r="F80" s="10">
        <f>+SUM('Centrales GNL'!L80:P80)</f>
        <v>0</v>
      </c>
      <c r="G80" s="10">
        <f>+SUM('Centrales GNL'!Q80:U80)</f>
        <v>0</v>
      </c>
      <c r="H80" s="10">
        <f>+SUM('Centrales GNL'!V80:X80)</f>
        <v>0</v>
      </c>
      <c r="I80" s="10">
        <f>+SUM('Centrales GNL'!AK80:AM80)</f>
        <v>0</v>
      </c>
      <c r="J80" s="10"/>
      <c r="K80" s="10"/>
      <c r="L80" s="20">
        <f t="shared" si="32"/>
        <v>0</v>
      </c>
      <c r="M80" s="20">
        <f t="shared" si="33"/>
        <v>0</v>
      </c>
      <c r="N80" s="20">
        <f t="shared" si="34"/>
        <v>0</v>
      </c>
      <c r="O80" s="20">
        <f t="shared" si="35"/>
        <v>0</v>
      </c>
      <c r="P80" s="20">
        <f t="shared" si="36"/>
        <v>0</v>
      </c>
      <c r="Q80" s="20">
        <f t="shared" si="37"/>
        <v>0</v>
      </c>
    </row>
    <row r="81" spans="1:17" x14ac:dyDescent="0.2">
      <c r="A81" t="s">
        <v>376</v>
      </c>
      <c r="B81" s="32">
        <f>+VLOOKUP(C81,CEN!A:B,2,0)</f>
        <v>0.21624158651829573</v>
      </c>
      <c r="C81" s="8" t="s">
        <v>83</v>
      </c>
      <c r="D81" s="10">
        <f>+SUM('Centrales GNL'!B81:F81)</f>
        <v>0</v>
      </c>
      <c r="E81" s="10">
        <f>+SUM('Centrales GNL'!G81:K81)</f>
        <v>0</v>
      </c>
      <c r="F81" s="10">
        <f>+SUM('Centrales GNL'!L81:P81)</f>
        <v>0</v>
      </c>
      <c r="G81" s="10">
        <f>+SUM('Centrales GNL'!Q81:U81)</f>
        <v>0</v>
      </c>
      <c r="H81" s="10">
        <f>+SUM('Centrales GNL'!V81:X81)</f>
        <v>0</v>
      </c>
      <c r="I81" s="10">
        <f>+SUM('Centrales GNL'!AK81:AM81)</f>
        <v>0</v>
      </c>
      <c r="J81" s="10"/>
      <c r="K81" s="10"/>
      <c r="L81" s="20">
        <f t="shared" si="32"/>
        <v>0</v>
      </c>
      <c r="M81" s="20">
        <f t="shared" si="33"/>
        <v>0</v>
      </c>
      <c r="N81" s="20">
        <f t="shared" si="34"/>
        <v>0</v>
      </c>
      <c r="O81" s="20">
        <f t="shared" si="35"/>
        <v>0</v>
      </c>
      <c r="P81" s="20">
        <f t="shared" si="36"/>
        <v>0</v>
      </c>
      <c r="Q81" s="20">
        <f t="shared" si="37"/>
        <v>0</v>
      </c>
    </row>
    <row r="82" spans="1:17" x14ac:dyDescent="0.2">
      <c r="A82" t="s">
        <v>376</v>
      </c>
      <c r="B82" s="32">
        <f>+VLOOKUP(C82,CEN!A:B,2,0)</f>
        <v>0.21624158651829573</v>
      </c>
      <c r="C82" s="8" t="s">
        <v>84</v>
      </c>
      <c r="D82" s="10">
        <f>+SUM('Centrales GNL'!B82:F82)</f>
        <v>0</v>
      </c>
      <c r="E82" s="10">
        <f>+SUM('Centrales GNL'!G82:K82)</f>
        <v>0</v>
      </c>
      <c r="F82" s="10">
        <f>+SUM('Centrales GNL'!L82:P82)</f>
        <v>0</v>
      </c>
      <c r="G82" s="10">
        <f>+SUM('Centrales GNL'!Q82:U82)</f>
        <v>0</v>
      </c>
      <c r="H82" s="10">
        <f>+SUM('Centrales GNL'!V82:X82)</f>
        <v>0</v>
      </c>
      <c r="I82" s="10">
        <f>+SUM('Centrales GNL'!AK82:AM82)</f>
        <v>0</v>
      </c>
      <c r="J82" s="10"/>
      <c r="K82" s="10"/>
      <c r="L82" s="20">
        <f t="shared" si="32"/>
        <v>0</v>
      </c>
      <c r="M82" s="20">
        <f t="shared" si="33"/>
        <v>0</v>
      </c>
      <c r="N82" s="20">
        <f t="shared" si="34"/>
        <v>0</v>
      </c>
      <c r="O82" s="20">
        <f t="shared" si="35"/>
        <v>0</v>
      </c>
      <c r="P82" s="20">
        <f t="shared" si="36"/>
        <v>0</v>
      </c>
      <c r="Q82" s="20">
        <f t="shared" si="37"/>
        <v>0</v>
      </c>
    </row>
    <row r="83" spans="1:17" x14ac:dyDescent="0.2">
      <c r="A83" t="s">
        <v>376</v>
      </c>
      <c r="B83" s="32">
        <f>+VLOOKUP(C83,CEN!A:B,2,0)</f>
        <v>0.21624158651829573</v>
      </c>
      <c r="C83" s="8" t="s">
        <v>85</v>
      </c>
      <c r="D83" s="10">
        <f>+SUM('Centrales GNL'!B83:F83)</f>
        <v>0</v>
      </c>
      <c r="E83" s="10">
        <f>+SUM('Centrales GNL'!G83:K83)</f>
        <v>0</v>
      </c>
      <c r="F83" s="10">
        <f>+SUM('Centrales GNL'!L83:P83)</f>
        <v>0</v>
      </c>
      <c r="G83" s="10">
        <f>+SUM('Centrales GNL'!Q83:U83)</f>
        <v>0</v>
      </c>
      <c r="H83" s="10">
        <f>+SUM('Centrales GNL'!V83:X83)</f>
        <v>0</v>
      </c>
      <c r="I83" s="10">
        <f>+SUM('Centrales GNL'!AK83:AM83)</f>
        <v>0</v>
      </c>
      <c r="J83" s="10"/>
      <c r="K83" s="10"/>
      <c r="L83" s="20">
        <f t="shared" si="32"/>
        <v>0</v>
      </c>
      <c r="M83" s="20">
        <f t="shared" si="33"/>
        <v>0</v>
      </c>
      <c r="N83" s="20">
        <f t="shared" si="34"/>
        <v>0</v>
      </c>
      <c r="O83" s="20">
        <f t="shared" si="35"/>
        <v>0</v>
      </c>
      <c r="P83" s="20">
        <f t="shared" si="36"/>
        <v>0</v>
      </c>
      <c r="Q83" s="20">
        <f t="shared" si="37"/>
        <v>0</v>
      </c>
    </row>
    <row r="84" spans="1:17" x14ac:dyDescent="0.2">
      <c r="A84" t="s">
        <v>376</v>
      </c>
      <c r="B84" s="32">
        <f>+VLOOKUP(C84,CEN!A:B,2,0)</f>
        <v>0.21624158651829573</v>
      </c>
      <c r="C84" s="8" t="s">
        <v>86</v>
      </c>
      <c r="D84" s="10">
        <f>+SUM('Centrales GNL'!B84:F84)</f>
        <v>0</v>
      </c>
      <c r="E84" s="10">
        <f>+SUM('Centrales GNL'!G84:K84)</f>
        <v>0</v>
      </c>
      <c r="F84" s="10">
        <f>+SUM('Centrales GNL'!L84:P84)</f>
        <v>0</v>
      </c>
      <c r="G84" s="10">
        <f>+SUM('Centrales GNL'!Q84:U84)</f>
        <v>0</v>
      </c>
      <c r="H84" s="10">
        <f>+SUM('Centrales GNL'!V84:X84)</f>
        <v>0</v>
      </c>
      <c r="I84" s="10">
        <f>+SUM('Centrales GNL'!AK84:AM84)</f>
        <v>0</v>
      </c>
      <c r="J84" s="10"/>
      <c r="K84" s="10"/>
      <c r="L84" s="20">
        <f t="shared" si="32"/>
        <v>0</v>
      </c>
      <c r="M84" s="20">
        <f t="shared" si="33"/>
        <v>0</v>
      </c>
      <c r="N84" s="20">
        <f t="shared" si="34"/>
        <v>0</v>
      </c>
      <c r="O84" s="20">
        <f t="shared" si="35"/>
        <v>0</v>
      </c>
      <c r="P84" s="20">
        <f t="shared" si="36"/>
        <v>0</v>
      </c>
      <c r="Q84" s="20">
        <f t="shared" si="37"/>
        <v>0</v>
      </c>
    </row>
    <row r="85" spans="1:17" x14ac:dyDescent="0.2">
      <c r="A85" t="s">
        <v>376</v>
      </c>
      <c r="B85" s="32">
        <f>+VLOOKUP(C85,CEN!A:B,2,0)</f>
        <v>0.21624158651829573</v>
      </c>
      <c r="C85" s="8" t="s">
        <v>87</v>
      </c>
      <c r="D85" s="10">
        <f>+SUM('Centrales GNL'!B85:F85)</f>
        <v>0</v>
      </c>
      <c r="E85" s="10">
        <f>+SUM('Centrales GNL'!G85:K85)</f>
        <v>0</v>
      </c>
      <c r="F85" s="10">
        <f>+SUM('Centrales GNL'!L85:P85)</f>
        <v>0</v>
      </c>
      <c r="G85" s="10">
        <f>+SUM('Centrales GNL'!Q85:U85)</f>
        <v>0</v>
      </c>
      <c r="H85" s="10">
        <f>+SUM('Centrales GNL'!V85:X85)</f>
        <v>0</v>
      </c>
      <c r="I85" s="10">
        <f>+SUM('Centrales GNL'!AK85:AM85)</f>
        <v>0</v>
      </c>
      <c r="J85" s="10"/>
      <c r="K85" s="10"/>
      <c r="L85" s="20">
        <f t="shared" si="32"/>
        <v>0</v>
      </c>
      <c r="M85" s="20">
        <f t="shared" si="33"/>
        <v>0</v>
      </c>
      <c r="N85" s="20">
        <f t="shared" si="34"/>
        <v>0</v>
      </c>
      <c r="O85" s="20">
        <f t="shared" si="35"/>
        <v>0</v>
      </c>
      <c r="P85" s="20">
        <f t="shared" si="36"/>
        <v>0</v>
      </c>
      <c r="Q85" s="20">
        <f t="shared" si="37"/>
        <v>0</v>
      </c>
    </row>
    <row r="86" spans="1:17" x14ac:dyDescent="0.2">
      <c r="B86" s="32">
        <f>+VLOOKUP(C86,CEN!A:B,2,0)</f>
        <v>0.24218181818181819</v>
      </c>
      <c r="C86" s="8" t="s">
        <v>88</v>
      </c>
      <c r="D86" s="10">
        <f>+SUM('Centrales GNL'!B86:F86)</f>
        <v>0</v>
      </c>
      <c r="E86" s="10">
        <f>+SUM('Centrales GNL'!G86:K86)</f>
        <v>0</v>
      </c>
      <c r="F86" s="10">
        <f>+SUM('Centrales GNL'!L86:P86)</f>
        <v>0</v>
      </c>
      <c r="G86" s="10">
        <f>+SUM('Centrales GNL'!Q86:U86)</f>
        <v>0</v>
      </c>
      <c r="H86" s="10">
        <f>+SUM('Centrales GNL'!V86:X86)</f>
        <v>0</v>
      </c>
      <c r="I86" s="10">
        <f>+SUM('Centrales GNL'!AK86:AM86)</f>
        <v>0</v>
      </c>
      <c r="J86" s="10"/>
      <c r="K86" s="10"/>
      <c r="L86" s="20">
        <f t="shared" si="32"/>
        <v>0</v>
      </c>
      <c r="M86" s="20">
        <f t="shared" si="33"/>
        <v>0</v>
      </c>
      <c r="N86" s="20">
        <f t="shared" si="34"/>
        <v>0</v>
      </c>
      <c r="O86" s="20">
        <f t="shared" si="35"/>
        <v>0</v>
      </c>
      <c r="P86" s="20">
        <f t="shared" si="36"/>
        <v>0</v>
      </c>
      <c r="Q86" s="20">
        <f t="shared" si="37"/>
        <v>0</v>
      </c>
    </row>
    <row r="87" spans="1:17" x14ac:dyDescent="0.2">
      <c r="B87" s="32">
        <f>+VLOOKUP(C87,CEN!A:B,2,0)</f>
        <v>0.32903225806451614</v>
      </c>
      <c r="C87" s="8" t="s">
        <v>89</v>
      </c>
      <c r="D87" s="10">
        <f>+SUM('Centrales GNL'!B87:F87)</f>
        <v>0</v>
      </c>
      <c r="E87" s="10">
        <f>+SUM('Centrales GNL'!G87:K87)</f>
        <v>0</v>
      </c>
      <c r="F87" s="10">
        <f>+SUM('Centrales GNL'!L87:P87)</f>
        <v>0</v>
      </c>
      <c r="G87" s="10">
        <f>+SUM('Centrales GNL'!Q87:U87)</f>
        <v>0</v>
      </c>
      <c r="H87" s="10">
        <f>+SUM('Centrales GNL'!V87:X87)</f>
        <v>0</v>
      </c>
      <c r="I87" s="10">
        <f>+SUM('Centrales GNL'!AK87:AM87)</f>
        <v>0</v>
      </c>
      <c r="J87" s="10"/>
      <c r="K87" s="10"/>
      <c r="L87" s="20">
        <f t="shared" si="32"/>
        <v>0</v>
      </c>
      <c r="M87" s="20">
        <f t="shared" si="33"/>
        <v>0</v>
      </c>
      <c r="N87" s="20">
        <f t="shared" si="34"/>
        <v>0</v>
      </c>
      <c r="O87" s="20">
        <f t="shared" si="35"/>
        <v>0</v>
      </c>
      <c r="P87" s="20">
        <f t="shared" si="36"/>
        <v>0</v>
      </c>
      <c r="Q87" s="20">
        <f t="shared" si="37"/>
        <v>0</v>
      </c>
    </row>
    <row r="88" spans="1:17" x14ac:dyDescent="0.2">
      <c r="A88" t="s">
        <v>377</v>
      </c>
      <c r="B88" s="32">
        <f>+VLOOKUP(C88,CEN!A:B,2,0)</f>
        <v>0.32903225806451614</v>
      </c>
      <c r="C88" s="8" t="s">
        <v>90</v>
      </c>
      <c r="D88" s="10">
        <f>+SUM('Centrales GNL'!B88:F88)</f>
        <v>0</v>
      </c>
      <c r="E88" s="10">
        <f>+SUM('Centrales GNL'!G88:K88)</f>
        <v>0</v>
      </c>
      <c r="F88" s="10">
        <f>+SUM('Centrales GNL'!L88:P88)</f>
        <v>62.75</v>
      </c>
      <c r="G88" s="10">
        <f>+SUM('Centrales GNL'!Q88:U88)</f>
        <v>0</v>
      </c>
      <c r="H88" s="10">
        <f>+SUM('Centrales GNL'!V88:X88)</f>
        <v>0</v>
      </c>
      <c r="I88" s="10">
        <f>+SUM('Centrales GNL'!AK88:AM88)</f>
        <v>0</v>
      </c>
      <c r="J88" s="10"/>
      <c r="K88" s="10"/>
      <c r="L88" s="20">
        <f t="shared" si="32"/>
        <v>0</v>
      </c>
      <c r="M88" s="20">
        <f t="shared" si="33"/>
        <v>0</v>
      </c>
      <c r="N88" s="20">
        <f t="shared" si="34"/>
        <v>99104.516129032272</v>
      </c>
      <c r="O88" s="20">
        <f t="shared" si="35"/>
        <v>0</v>
      </c>
      <c r="P88" s="20">
        <f t="shared" si="36"/>
        <v>0</v>
      </c>
      <c r="Q88" s="20">
        <f t="shared" si="37"/>
        <v>0</v>
      </c>
    </row>
    <row r="89" spans="1:17" x14ac:dyDescent="0.2">
      <c r="A89" t="s">
        <v>377</v>
      </c>
      <c r="B89" s="32">
        <f>+VLOOKUP(C89,CEN!A:B,2,0)</f>
        <v>0.32903225806451614</v>
      </c>
      <c r="C89" s="8" t="s">
        <v>91</v>
      </c>
      <c r="D89" s="10">
        <f>+SUM('Centrales GNL'!B89:F89)</f>
        <v>0</v>
      </c>
      <c r="E89" s="10">
        <f>+SUM('Centrales GNL'!G89:K89)</f>
        <v>0</v>
      </c>
      <c r="F89" s="10">
        <f>+SUM('Centrales GNL'!L89:P89)</f>
        <v>0</v>
      </c>
      <c r="G89" s="10">
        <f>+SUM('Centrales GNL'!Q89:U89)</f>
        <v>0</v>
      </c>
      <c r="H89" s="10">
        <f>+SUM('Centrales GNL'!V89:X89)</f>
        <v>0</v>
      </c>
      <c r="I89" s="10">
        <f>+SUM('Centrales GNL'!AK89:AM89)</f>
        <v>0</v>
      </c>
      <c r="J89" s="10"/>
      <c r="K89" s="10"/>
      <c r="L89" s="20">
        <f t="shared" si="32"/>
        <v>0</v>
      </c>
      <c r="M89" s="20">
        <f t="shared" si="33"/>
        <v>0</v>
      </c>
      <c r="N89" s="20">
        <f t="shared" si="34"/>
        <v>0</v>
      </c>
      <c r="O89" s="20">
        <f t="shared" si="35"/>
        <v>0</v>
      </c>
      <c r="P89" s="20">
        <f t="shared" si="36"/>
        <v>0</v>
      </c>
      <c r="Q89" s="20">
        <f t="shared" si="37"/>
        <v>0</v>
      </c>
    </row>
    <row r="90" spans="1:17" x14ac:dyDescent="0.2">
      <c r="A90" t="s">
        <v>377</v>
      </c>
      <c r="B90" s="32">
        <f>+VLOOKUP(C90,CEN!A:B,2,0)</f>
        <v>0.32903225806451614</v>
      </c>
      <c r="C90" s="8" t="s">
        <v>92</v>
      </c>
      <c r="D90" s="10">
        <f>+SUM('Centrales GNL'!B90:F90)</f>
        <v>0</v>
      </c>
      <c r="E90" s="10">
        <f>+SUM('Centrales GNL'!G90:K90)</f>
        <v>0</v>
      </c>
      <c r="F90" s="10">
        <f>+SUM('Centrales GNL'!L90:P90)</f>
        <v>0</v>
      </c>
      <c r="G90" s="10">
        <f>+SUM('Centrales GNL'!Q90:U90)</f>
        <v>0</v>
      </c>
      <c r="H90" s="10">
        <f>+SUM('Centrales GNL'!V90:X90)</f>
        <v>0</v>
      </c>
      <c r="I90" s="10">
        <f>+SUM('Centrales GNL'!AK90:AM90)</f>
        <v>0</v>
      </c>
      <c r="J90" s="10"/>
      <c r="K90" s="10"/>
      <c r="L90" s="20">
        <f t="shared" si="32"/>
        <v>0</v>
      </c>
      <c r="M90" s="20">
        <f t="shared" si="33"/>
        <v>0</v>
      </c>
      <c r="N90" s="20">
        <f t="shared" si="34"/>
        <v>0</v>
      </c>
      <c r="O90" s="20">
        <f t="shared" si="35"/>
        <v>0</v>
      </c>
      <c r="P90" s="20">
        <f t="shared" si="36"/>
        <v>0</v>
      </c>
      <c r="Q90" s="20">
        <f t="shared" si="37"/>
        <v>0</v>
      </c>
    </row>
    <row r="91" spans="1:17" x14ac:dyDescent="0.2">
      <c r="A91" t="s">
        <v>377</v>
      </c>
      <c r="B91" s="32">
        <f>+VLOOKUP(C91,CEN!A:B,2,0)</f>
        <v>0.32903225806451614</v>
      </c>
      <c r="C91" s="8" t="s">
        <v>93</v>
      </c>
      <c r="D91" s="10">
        <f>+SUM('Centrales GNL'!B91:F91)</f>
        <v>0</v>
      </c>
      <c r="E91" s="10">
        <f>+SUM('Centrales GNL'!G91:K91)</f>
        <v>0</v>
      </c>
      <c r="F91" s="10">
        <f>+SUM('Centrales GNL'!L91:P91)</f>
        <v>0</v>
      </c>
      <c r="G91" s="10">
        <f>+SUM('Centrales GNL'!Q91:U91)</f>
        <v>0</v>
      </c>
      <c r="H91" s="10">
        <f>+SUM('Centrales GNL'!V91:X91)</f>
        <v>0</v>
      </c>
      <c r="I91" s="10">
        <f>+SUM('Centrales GNL'!AK91:AM91)</f>
        <v>0</v>
      </c>
      <c r="J91" s="10"/>
      <c r="K91" s="10"/>
      <c r="L91" s="20">
        <f t="shared" si="32"/>
        <v>0</v>
      </c>
      <c r="M91" s="20">
        <f t="shared" si="33"/>
        <v>0</v>
      </c>
      <c r="N91" s="20">
        <f t="shared" si="34"/>
        <v>0</v>
      </c>
      <c r="O91" s="20">
        <f t="shared" si="35"/>
        <v>0</v>
      </c>
      <c r="P91" s="20">
        <f t="shared" si="36"/>
        <v>0</v>
      </c>
      <c r="Q91" s="20">
        <f t="shared" si="37"/>
        <v>0</v>
      </c>
    </row>
    <row r="92" spans="1:17" x14ac:dyDescent="0.2">
      <c r="A92" t="s">
        <v>377</v>
      </c>
      <c r="B92" s="32">
        <f>+VLOOKUP(C92,CEN!A:B,2,0)</f>
        <v>0.32903225806451614</v>
      </c>
      <c r="C92" s="8" t="s">
        <v>94</v>
      </c>
      <c r="D92" s="10">
        <f>+SUM('Centrales GNL'!B92:F92)</f>
        <v>0</v>
      </c>
      <c r="E92" s="10">
        <f>+SUM('Centrales GNL'!G92:K92)</f>
        <v>0</v>
      </c>
      <c r="F92" s="10">
        <f>+SUM('Centrales GNL'!L92:P92)</f>
        <v>0</v>
      </c>
      <c r="G92" s="10">
        <f>+SUM('Centrales GNL'!Q92:U92)</f>
        <v>0</v>
      </c>
      <c r="H92" s="10">
        <f>+SUM('Centrales GNL'!V92:X92)</f>
        <v>0</v>
      </c>
      <c r="I92" s="10">
        <f>+SUM('Centrales GNL'!AK92:AM92)</f>
        <v>0</v>
      </c>
      <c r="J92" s="10"/>
      <c r="K92" s="10"/>
      <c r="L92" s="20">
        <f t="shared" si="32"/>
        <v>0</v>
      </c>
      <c r="M92" s="20">
        <f t="shared" si="33"/>
        <v>0</v>
      </c>
      <c r="N92" s="20">
        <f t="shared" si="34"/>
        <v>0</v>
      </c>
      <c r="O92" s="20">
        <f t="shared" si="35"/>
        <v>0</v>
      </c>
      <c r="P92" s="20">
        <f t="shared" si="36"/>
        <v>0</v>
      </c>
      <c r="Q92" s="20">
        <f t="shared" si="37"/>
        <v>0</v>
      </c>
    </row>
    <row r="93" spans="1:17" x14ac:dyDescent="0.2">
      <c r="A93" t="s">
        <v>377</v>
      </c>
      <c r="B93" s="32">
        <f>+VLOOKUP(C93,CEN!A:B,2,0)</f>
        <v>0.32903225806451614</v>
      </c>
      <c r="C93" s="8" t="s">
        <v>95</v>
      </c>
      <c r="D93" s="10">
        <f>+SUM('Centrales GNL'!B93:F93)</f>
        <v>0</v>
      </c>
      <c r="E93" s="10">
        <f>+SUM('Centrales GNL'!G93:K93)</f>
        <v>0</v>
      </c>
      <c r="F93" s="10">
        <f>+SUM('Centrales GNL'!L93:P93)</f>
        <v>0</v>
      </c>
      <c r="G93" s="10">
        <f>+SUM('Centrales GNL'!Q93:U93)</f>
        <v>0</v>
      </c>
      <c r="H93" s="10">
        <f>+SUM('Centrales GNL'!V93:X93)</f>
        <v>0</v>
      </c>
      <c r="I93" s="10">
        <f>+SUM('Centrales GNL'!AK93:AM93)</f>
        <v>0</v>
      </c>
      <c r="J93" s="10"/>
      <c r="K93" s="10"/>
      <c r="L93" s="20">
        <f t="shared" si="32"/>
        <v>0</v>
      </c>
      <c r="M93" s="20">
        <f t="shared" si="33"/>
        <v>0</v>
      </c>
      <c r="N93" s="20">
        <f t="shared" si="34"/>
        <v>0</v>
      </c>
      <c r="O93" s="20">
        <f t="shared" si="35"/>
        <v>0</v>
      </c>
      <c r="P93" s="20">
        <f t="shared" si="36"/>
        <v>0</v>
      </c>
      <c r="Q93" s="20">
        <f t="shared" si="37"/>
        <v>0</v>
      </c>
    </row>
    <row r="94" spans="1:17" x14ac:dyDescent="0.2">
      <c r="A94" t="s">
        <v>377</v>
      </c>
      <c r="B94" s="32">
        <f>+VLOOKUP(C94,CEN!A:B,2,0)</f>
        <v>0.32903225806451614</v>
      </c>
      <c r="C94" s="8" t="s">
        <v>96</v>
      </c>
      <c r="D94" s="10">
        <f>+SUM('Centrales GNL'!B94:F94)</f>
        <v>0</v>
      </c>
      <c r="E94" s="10">
        <f>+SUM('Centrales GNL'!G94:K94)</f>
        <v>0</v>
      </c>
      <c r="F94" s="10">
        <f>+SUM('Centrales GNL'!L94:P94)</f>
        <v>0</v>
      </c>
      <c r="G94" s="10">
        <f>+SUM('Centrales GNL'!Q94:U94)</f>
        <v>0</v>
      </c>
      <c r="H94" s="10">
        <f>+SUM('Centrales GNL'!V94:X94)</f>
        <v>0</v>
      </c>
      <c r="I94" s="10">
        <f>+SUM('Centrales GNL'!AK94:AM94)</f>
        <v>0</v>
      </c>
      <c r="J94" s="10"/>
      <c r="K94" s="10"/>
      <c r="L94" s="20">
        <f t="shared" si="32"/>
        <v>0</v>
      </c>
      <c r="M94" s="20">
        <f t="shared" si="33"/>
        <v>0</v>
      </c>
      <c r="N94" s="20">
        <f t="shared" si="34"/>
        <v>0</v>
      </c>
      <c r="O94" s="20">
        <f t="shared" si="35"/>
        <v>0</v>
      </c>
      <c r="P94" s="20">
        <f t="shared" si="36"/>
        <v>0</v>
      </c>
      <c r="Q94" s="20">
        <f t="shared" si="37"/>
        <v>0</v>
      </c>
    </row>
    <row r="95" spans="1:17" x14ac:dyDescent="0.2">
      <c r="A95" t="s">
        <v>377</v>
      </c>
      <c r="B95" s="32">
        <f>+VLOOKUP(C95,CEN!A:B,2,0)</f>
        <v>0.32903225806451614</v>
      </c>
      <c r="C95" s="8" t="s">
        <v>97</v>
      </c>
      <c r="D95" s="10">
        <f>+SUM('Centrales GNL'!B95:F95)</f>
        <v>0</v>
      </c>
      <c r="E95" s="10">
        <f>+SUM('Centrales GNL'!G95:K95)</f>
        <v>0</v>
      </c>
      <c r="F95" s="10">
        <f>+SUM('Centrales GNL'!L95:P95)</f>
        <v>0</v>
      </c>
      <c r="G95" s="10">
        <f>+SUM('Centrales GNL'!Q95:U95)</f>
        <v>0</v>
      </c>
      <c r="H95" s="10">
        <f>+SUM('Centrales GNL'!V95:X95)</f>
        <v>0</v>
      </c>
      <c r="I95" s="10">
        <f>+SUM('Centrales GNL'!AK95:AM95)</f>
        <v>0</v>
      </c>
      <c r="J95" s="10"/>
      <c r="K95" s="10"/>
      <c r="L95" s="20">
        <f t="shared" si="32"/>
        <v>0</v>
      </c>
      <c r="M95" s="20">
        <f t="shared" si="33"/>
        <v>0</v>
      </c>
      <c r="N95" s="20">
        <f t="shared" si="34"/>
        <v>0</v>
      </c>
      <c r="O95" s="20">
        <f t="shared" si="35"/>
        <v>0</v>
      </c>
      <c r="P95" s="20">
        <f t="shared" si="36"/>
        <v>0</v>
      </c>
      <c r="Q95" s="20">
        <f t="shared" si="37"/>
        <v>0</v>
      </c>
    </row>
    <row r="96" spans="1:17" x14ac:dyDescent="0.2">
      <c r="B96" s="32">
        <f>+VLOOKUP(C96,CEN!A:B,2,0)</f>
        <v>0.24909090909090909</v>
      </c>
      <c r="C96" s="8" t="s">
        <v>98</v>
      </c>
      <c r="D96" s="10">
        <f>+SUM('Centrales GNL'!B96:F96)</f>
        <v>0</v>
      </c>
      <c r="E96" s="10">
        <f>+SUM('Centrales GNL'!G96:K96)</f>
        <v>0</v>
      </c>
      <c r="F96" s="10">
        <f>+SUM('Centrales GNL'!L96:P96)</f>
        <v>0</v>
      </c>
      <c r="G96" s="10">
        <f>+SUM('Centrales GNL'!Q96:U96)</f>
        <v>0</v>
      </c>
      <c r="H96" s="10">
        <f>+SUM('Centrales GNL'!V96:X96)</f>
        <v>0</v>
      </c>
      <c r="I96" s="10">
        <f>+SUM('Centrales GNL'!AK96:AM96)</f>
        <v>0</v>
      </c>
      <c r="J96" s="10"/>
      <c r="K96" s="10"/>
      <c r="L96" s="20">
        <f t="shared" si="32"/>
        <v>0</v>
      </c>
      <c r="M96" s="20">
        <f t="shared" si="33"/>
        <v>0</v>
      </c>
      <c r="N96" s="20">
        <f t="shared" si="34"/>
        <v>0</v>
      </c>
      <c r="O96" s="20">
        <f t="shared" si="35"/>
        <v>0</v>
      </c>
      <c r="P96" s="20">
        <f t="shared" si="36"/>
        <v>0</v>
      </c>
      <c r="Q96" s="20">
        <f t="shared" si="37"/>
        <v>0</v>
      </c>
    </row>
    <row r="97" spans="1:17" x14ac:dyDescent="0.2">
      <c r="B97" s="32">
        <f>+VLOOKUP(C97,CEN!A:B,2,0)</f>
        <v>0.31849462365591397</v>
      </c>
      <c r="C97" s="8" t="s">
        <v>99</v>
      </c>
      <c r="D97" s="10">
        <f>+SUM('Centrales GNL'!B97:F97)</f>
        <v>0</v>
      </c>
      <c r="E97" s="10">
        <f>+SUM('Centrales GNL'!G97:K97)</f>
        <v>0</v>
      </c>
      <c r="F97" s="10">
        <f>+SUM('Centrales GNL'!L97:P97)</f>
        <v>0</v>
      </c>
      <c r="G97" s="10">
        <f>+SUM('Centrales GNL'!Q97:U97)</f>
        <v>0</v>
      </c>
      <c r="H97" s="10">
        <f>+SUM('Centrales GNL'!V97:X97)</f>
        <v>0</v>
      </c>
      <c r="I97" s="10">
        <f>+SUM('Centrales GNL'!AK97:AM97)</f>
        <v>0</v>
      </c>
      <c r="J97" s="10"/>
      <c r="K97" s="10"/>
      <c r="L97" s="20">
        <f t="shared" si="32"/>
        <v>0</v>
      </c>
      <c r="M97" s="20">
        <f t="shared" si="33"/>
        <v>0</v>
      </c>
      <c r="N97" s="20">
        <f t="shared" si="34"/>
        <v>0</v>
      </c>
      <c r="O97" s="20">
        <f t="shared" si="35"/>
        <v>0</v>
      </c>
      <c r="P97" s="20">
        <f t="shared" si="36"/>
        <v>0</v>
      </c>
      <c r="Q97" s="20">
        <f t="shared" si="37"/>
        <v>0</v>
      </c>
    </row>
    <row r="98" spans="1:17" x14ac:dyDescent="0.2">
      <c r="A98" t="s">
        <v>377</v>
      </c>
      <c r="B98" s="32">
        <f>+VLOOKUP(C98,CEN!A:B,2,0)</f>
        <v>0.31849462365591397</v>
      </c>
      <c r="C98" s="8" t="s">
        <v>100</v>
      </c>
      <c r="D98" s="10">
        <f>+SUM('Centrales GNL'!B98:F98)</f>
        <v>0</v>
      </c>
      <c r="E98" s="10">
        <f>+SUM('Centrales GNL'!G98:K98)</f>
        <v>0</v>
      </c>
      <c r="F98" s="10">
        <f>+SUM('Centrales GNL'!L98:P98)</f>
        <v>0</v>
      </c>
      <c r="G98" s="10">
        <f>+SUM('Centrales GNL'!Q98:U98)</f>
        <v>0</v>
      </c>
      <c r="H98" s="10">
        <f>+SUM('Centrales GNL'!V98:X98)</f>
        <v>0</v>
      </c>
      <c r="I98" s="10">
        <f>+SUM('Centrales GNL'!AK98:AM98)</f>
        <v>0</v>
      </c>
      <c r="J98" s="10"/>
      <c r="K98" s="10"/>
      <c r="L98" s="20">
        <f t="shared" si="32"/>
        <v>0</v>
      </c>
      <c r="M98" s="20">
        <f t="shared" si="33"/>
        <v>0</v>
      </c>
      <c r="N98" s="20">
        <f t="shared" si="34"/>
        <v>0</v>
      </c>
      <c r="O98" s="20">
        <f t="shared" si="35"/>
        <v>0</v>
      </c>
      <c r="P98" s="20">
        <f t="shared" si="36"/>
        <v>0</v>
      </c>
      <c r="Q98" s="20">
        <f t="shared" si="37"/>
        <v>0</v>
      </c>
    </row>
    <row r="99" spans="1:17" x14ac:dyDescent="0.2">
      <c r="A99" t="s">
        <v>377</v>
      </c>
      <c r="B99" s="32">
        <f>+VLOOKUP(C99,CEN!A:B,2,0)</f>
        <v>0.31849462365591397</v>
      </c>
      <c r="C99" s="8" t="s">
        <v>101</v>
      </c>
      <c r="D99" s="10">
        <f>+SUM('Centrales GNL'!B99:F99)</f>
        <v>0</v>
      </c>
      <c r="E99" s="10">
        <f>+SUM('Centrales GNL'!G99:K99)</f>
        <v>0</v>
      </c>
      <c r="F99" s="10">
        <f>+SUM('Centrales GNL'!L99:P99)</f>
        <v>0</v>
      </c>
      <c r="G99" s="10">
        <f>+SUM('Centrales GNL'!Q99:U99)</f>
        <v>0</v>
      </c>
      <c r="H99" s="10">
        <f>+SUM('Centrales GNL'!V99:X99)</f>
        <v>0</v>
      </c>
      <c r="I99" s="10">
        <f>+SUM('Centrales GNL'!AK99:AM99)</f>
        <v>0</v>
      </c>
      <c r="J99" s="10"/>
      <c r="K99" s="10"/>
      <c r="L99" s="20">
        <f t="shared" si="32"/>
        <v>0</v>
      </c>
      <c r="M99" s="20">
        <f t="shared" si="33"/>
        <v>0</v>
      </c>
      <c r="N99" s="20">
        <f t="shared" si="34"/>
        <v>0</v>
      </c>
      <c r="O99" s="20">
        <f t="shared" si="35"/>
        <v>0</v>
      </c>
      <c r="P99" s="20">
        <f t="shared" si="36"/>
        <v>0</v>
      </c>
      <c r="Q99" s="20">
        <f t="shared" si="37"/>
        <v>0</v>
      </c>
    </row>
    <row r="100" spans="1:17" x14ac:dyDescent="0.2">
      <c r="A100" t="s">
        <v>377</v>
      </c>
      <c r="B100" s="32">
        <f>+VLOOKUP(C100,CEN!A:B,2,0)</f>
        <v>0.31849462365591397</v>
      </c>
      <c r="C100" s="8" t="s">
        <v>102</v>
      </c>
      <c r="D100" s="10">
        <f>+SUM('Centrales GNL'!B100:F100)</f>
        <v>0</v>
      </c>
      <c r="E100" s="10">
        <f>+SUM('Centrales GNL'!G100:K100)</f>
        <v>0</v>
      </c>
      <c r="F100" s="10">
        <f>+SUM('Centrales GNL'!L100:P100)</f>
        <v>0</v>
      </c>
      <c r="G100" s="10">
        <f>+SUM('Centrales GNL'!Q100:U100)</f>
        <v>0</v>
      </c>
      <c r="H100" s="10">
        <f>+SUM('Centrales GNL'!V100:X100)</f>
        <v>0</v>
      </c>
      <c r="I100" s="10">
        <f>+SUM('Centrales GNL'!AK100:AM100)</f>
        <v>0</v>
      </c>
      <c r="J100" s="10"/>
      <c r="K100" s="10"/>
      <c r="L100" s="20">
        <f t="shared" si="32"/>
        <v>0</v>
      </c>
      <c r="M100" s="20">
        <f t="shared" si="33"/>
        <v>0</v>
      </c>
      <c r="N100" s="20">
        <f t="shared" si="34"/>
        <v>0</v>
      </c>
      <c r="O100" s="20">
        <f t="shared" si="35"/>
        <v>0</v>
      </c>
      <c r="P100" s="20">
        <f t="shared" si="36"/>
        <v>0</v>
      </c>
      <c r="Q100" s="20">
        <f t="shared" si="37"/>
        <v>0</v>
      </c>
    </row>
    <row r="101" spans="1:17" x14ac:dyDescent="0.2">
      <c r="A101" t="s">
        <v>377</v>
      </c>
      <c r="B101" s="32">
        <f>+VLOOKUP(C101,CEN!A:B,2,0)</f>
        <v>0.31849462365591397</v>
      </c>
      <c r="C101" s="8" t="s">
        <v>103</v>
      </c>
      <c r="D101" s="10">
        <f>+SUM('Centrales GNL'!B101:F101)</f>
        <v>0</v>
      </c>
      <c r="E101" s="10">
        <f>+SUM('Centrales GNL'!G101:K101)</f>
        <v>0</v>
      </c>
      <c r="F101" s="10">
        <f>+SUM('Centrales GNL'!L101:P101)</f>
        <v>0</v>
      </c>
      <c r="G101" s="10">
        <f>+SUM('Centrales GNL'!Q101:U101)</f>
        <v>0</v>
      </c>
      <c r="H101" s="10">
        <f>+SUM('Centrales GNL'!V101:X101)</f>
        <v>0</v>
      </c>
      <c r="I101" s="10">
        <f>+SUM('Centrales GNL'!AK101:AM101)</f>
        <v>0</v>
      </c>
      <c r="J101" s="10"/>
      <c r="K101" s="10"/>
      <c r="L101" s="20">
        <f t="shared" si="32"/>
        <v>0</v>
      </c>
      <c r="M101" s="20">
        <f t="shared" si="33"/>
        <v>0</v>
      </c>
      <c r="N101" s="20">
        <f t="shared" si="34"/>
        <v>0</v>
      </c>
      <c r="O101" s="20">
        <f t="shared" si="35"/>
        <v>0</v>
      </c>
      <c r="P101" s="20">
        <f t="shared" si="36"/>
        <v>0</v>
      </c>
      <c r="Q101" s="20">
        <f t="shared" si="37"/>
        <v>0</v>
      </c>
    </row>
    <row r="102" spans="1:17" x14ac:dyDescent="0.2">
      <c r="A102" t="s">
        <v>377</v>
      </c>
      <c r="B102" s="32">
        <f>+VLOOKUP(C102,CEN!A:B,2,0)</f>
        <v>0.31849462365591397</v>
      </c>
      <c r="C102" s="8" t="s">
        <v>104</v>
      </c>
      <c r="D102" s="10">
        <f>+SUM('Centrales GNL'!B102:F102)</f>
        <v>0</v>
      </c>
      <c r="E102" s="10">
        <f>+SUM('Centrales GNL'!G102:K102)</f>
        <v>0</v>
      </c>
      <c r="F102" s="10">
        <f>+SUM('Centrales GNL'!L102:P102)</f>
        <v>0</v>
      </c>
      <c r="G102" s="10">
        <f>+SUM('Centrales GNL'!Q102:U102)</f>
        <v>0</v>
      </c>
      <c r="H102" s="10">
        <f>+SUM('Centrales GNL'!V102:X102)</f>
        <v>0</v>
      </c>
      <c r="I102" s="10">
        <f>+SUM('Centrales GNL'!AK102:AM102)</f>
        <v>0</v>
      </c>
      <c r="J102" s="10"/>
      <c r="K102" s="10"/>
      <c r="L102" s="20">
        <f t="shared" si="32"/>
        <v>0</v>
      </c>
      <c r="M102" s="20">
        <f t="shared" si="33"/>
        <v>0</v>
      </c>
      <c r="N102" s="20">
        <f t="shared" si="34"/>
        <v>0</v>
      </c>
      <c r="O102" s="20">
        <f t="shared" si="35"/>
        <v>0</v>
      </c>
      <c r="P102" s="20">
        <f t="shared" si="36"/>
        <v>0</v>
      </c>
      <c r="Q102" s="20">
        <f t="shared" si="37"/>
        <v>0</v>
      </c>
    </row>
    <row r="103" spans="1:17" x14ac:dyDescent="0.2">
      <c r="A103" t="s">
        <v>377</v>
      </c>
      <c r="B103" s="32">
        <f>+VLOOKUP(C103,CEN!A:B,2,0)</f>
        <v>0.31849462365591397</v>
      </c>
      <c r="C103" s="8" t="s">
        <v>105</v>
      </c>
      <c r="D103" s="10">
        <f>+SUM('Centrales GNL'!B103:F103)</f>
        <v>0</v>
      </c>
      <c r="E103" s="10">
        <f>+SUM('Centrales GNL'!G103:K103)</f>
        <v>0</v>
      </c>
      <c r="F103" s="10">
        <f>+SUM('Centrales GNL'!L103:P103)</f>
        <v>0</v>
      </c>
      <c r="G103" s="10">
        <f>+SUM('Centrales GNL'!Q103:U103)</f>
        <v>0</v>
      </c>
      <c r="H103" s="10">
        <f>+SUM('Centrales GNL'!V103:X103)</f>
        <v>0</v>
      </c>
      <c r="I103" s="10">
        <f>+SUM('Centrales GNL'!AK103:AM103)</f>
        <v>0</v>
      </c>
      <c r="J103" s="10"/>
      <c r="K103" s="10"/>
      <c r="L103" s="20">
        <f t="shared" si="32"/>
        <v>0</v>
      </c>
      <c r="M103" s="20">
        <f t="shared" si="33"/>
        <v>0</v>
      </c>
      <c r="N103" s="20">
        <f t="shared" si="34"/>
        <v>0</v>
      </c>
      <c r="O103" s="20">
        <f t="shared" si="35"/>
        <v>0</v>
      </c>
      <c r="P103" s="20">
        <f t="shared" si="36"/>
        <v>0</v>
      </c>
      <c r="Q103" s="20">
        <f t="shared" si="37"/>
        <v>0</v>
      </c>
    </row>
    <row r="104" spans="1:17" x14ac:dyDescent="0.2">
      <c r="A104" t="s">
        <v>377</v>
      </c>
      <c r="B104" s="32">
        <f>+VLOOKUP(C104,CEN!A:B,2,0)</f>
        <v>0.31849462365591397</v>
      </c>
      <c r="C104" s="8" t="s">
        <v>106</v>
      </c>
      <c r="D104" s="10">
        <f>+SUM('Centrales GNL'!B104:F104)</f>
        <v>0</v>
      </c>
      <c r="E104" s="10">
        <f>+SUM('Centrales GNL'!G104:K104)</f>
        <v>0</v>
      </c>
      <c r="F104" s="10">
        <f>+SUM('Centrales GNL'!L104:P104)</f>
        <v>0</v>
      </c>
      <c r="G104" s="10">
        <f>+SUM('Centrales GNL'!Q104:U104)</f>
        <v>0</v>
      </c>
      <c r="H104" s="10">
        <f>+SUM('Centrales GNL'!V104:X104)</f>
        <v>0</v>
      </c>
      <c r="I104" s="10">
        <f>+SUM('Centrales GNL'!AK104:AM104)</f>
        <v>0</v>
      </c>
      <c r="J104" s="10"/>
      <c r="K104" s="10"/>
      <c r="L104" s="20">
        <f t="shared" si="32"/>
        <v>0</v>
      </c>
      <c r="M104" s="20">
        <f t="shared" si="33"/>
        <v>0</v>
      </c>
      <c r="N104" s="20">
        <f t="shared" si="34"/>
        <v>0</v>
      </c>
      <c r="O104" s="20">
        <f t="shared" si="35"/>
        <v>0</v>
      </c>
      <c r="P104" s="20">
        <f t="shared" si="36"/>
        <v>0</v>
      </c>
      <c r="Q104" s="20">
        <f t="shared" si="37"/>
        <v>0</v>
      </c>
    </row>
    <row r="105" spans="1:17" x14ac:dyDescent="0.2">
      <c r="A105" t="s">
        <v>377</v>
      </c>
      <c r="B105" s="32">
        <f>+VLOOKUP(C105,CEN!A:B,2,0)</f>
        <v>0.31849462365591397</v>
      </c>
      <c r="C105" s="8" t="s">
        <v>107</v>
      </c>
      <c r="D105" s="10">
        <f>+SUM('Centrales GNL'!B105:F105)</f>
        <v>0</v>
      </c>
      <c r="E105" s="10">
        <f>+SUM('Centrales GNL'!G105:K105)</f>
        <v>0</v>
      </c>
      <c r="F105" s="10">
        <f>+SUM('Centrales GNL'!L105:P105)</f>
        <v>0</v>
      </c>
      <c r="G105" s="10">
        <f>+SUM('Centrales GNL'!Q105:U105)</f>
        <v>0</v>
      </c>
      <c r="H105" s="10">
        <f>+SUM('Centrales GNL'!V105:X105)</f>
        <v>0</v>
      </c>
      <c r="I105" s="10">
        <f>+SUM('Centrales GNL'!AK105:AM105)</f>
        <v>0</v>
      </c>
      <c r="J105" s="10"/>
      <c r="K105" s="10"/>
      <c r="L105" s="20">
        <f t="shared" si="32"/>
        <v>0</v>
      </c>
      <c r="M105" s="20">
        <f t="shared" si="33"/>
        <v>0</v>
      </c>
      <c r="N105" s="20">
        <f t="shared" si="34"/>
        <v>0</v>
      </c>
      <c r="O105" s="20">
        <f t="shared" si="35"/>
        <v>0</v>
      </c>
      <c r="P105" s="20">
        <f t="shared" si="36"/>
        <v>0</v>
      </c>
      <c r="Q105" s="20">
        <f t="shared" si="37"/>
        <v>0</v>
      </c>
    </row>
    <row r="106" spans="1:17" x14ac:dyDescent="0.2">
      <c r="B106" s="32">
        <f>+VLOOKUP(C106,CEN!A:B,2,0)</f>
        <v>0.25268817204301075</v>
      </c>
      <c r="C106" s="8" t="s">
        <v>108</v>
      </c>
      <c r="D106" s="10">
        <f>+SUM('Centrales GNL'!B106:F106)</f>
        <v>0</v>
      </c>
      <c r="E106" s="10">
        <f>+SUM('Centrales GNL'!G106:K106)</f>
        <v>0</v>
      </c>
      <c r="F106" s="10">
        <f>+SUM('Centrales GNL'!L106:P106)</f>
        <v>0</v>
      </c>
      <c r="G106" s="10">
        <f>+SUM('Centrales GNL'!Q106:U106)</f>
        <v>0</v>
      </c>
      <c r="H106" s="10">
        <f>+SUM('Centrales GNL'!V106:X106)</f>
        <v>0</v>
      </c>
      <c r="I106" s="10">
        <f>+SUM('Centrales GNL'!AK106:AM106)</f>
        <v>0</v>
      </c>
      <c r="J106" s="10"/>
      <c r="K106" s="10"/>
      <c r="L106" s="20">
        <f t="shared" si="32"/>
        <v>0</v>
      </c>
      <c r="M106" s="20">
        <f t="shared" si="33"/>
        <v>0</v>
      </c>
      <c r="N106" s="20">
        <f t="shared" si="34"/>
        <v>0</v>
      </c>
      <c r="O106" s="20">
        <f t="shared" si="35"/>
        <v>0</v>
      </c>
      <c r="P106" s="20">
        <f t="shared" si="36"/>
        <v>0</v>
      </c>
      <c r="Q106" s="20">
        <f t="shared" si="37"/>
        <v>0</v>
      </c>
    </row>
    <row r="107" spans="1:17" x14ac:dyDescent="0.2">
      <c r="B107" s="32">
        <f>+VLOOKUP(C107,CEN!A:B,2,0)</f>
        <v>0.25268817204301075</v>
      </c>
      <c r="C107" s="8" t="s">
        <v>109</v>
      </c>
      <c r="D107" s="10">
        <f>+SUM('Centrales GNL'!B107:F107)</f>
        <v>0</v>
      </c>
      <c r="E107" s="10">
        <f>+SUM('Centrales GNL'!G107:K107)</f>
        <v>0</v>
      </c>
      <c r="F107" s="10">
        <f>+SUM('Centrales GNL'!L107:P107)</f>
        <v>0</v>
      </c>
      <c r="G107" s="10">
        <f>+SUM('Centrales GNL'!Q107:U107)</f>
        <v>0</v>
      </c>
      <c r="H107" s="10">
        <f>+SUM('Centrales GNL'!V107:X107)</f>
        <v>0</v>
      </c>
      <c r="I107" s="10">
        <f>+SUM('Centrales GNL'!AK107:AM107)</f>
        <v>0</v>
      </c>
      <c r="J107" s="10"/>
      <c r="K107" s="10"/>
      <c r="L107" s="20">
        <f t="shared" si="32"/>
        <v>0</v>
      </c>
      <c r="M107" s="20">
        <f t="shared" si="33"/>
        <v>0</v>
      </c>
      <c r="N107" s="20">
        <f t="shared" si="34"/>
        <v>0</v>
      </c>
      <c r="O107" s="20">
        <f t="shared" si="35"/>
        <v>0</v>
      </c>
      <c r="P107" s="20">
        <f t="shared" si="36"/>
        <v>0</v>
      </c>
      <c r="Q107" s="20">
        <f t="shared" si="37"/>
        <v>0</v>
      </c>
    </row>
    <row r="108" spans="1:17" x14ac:dyDescent="0.2">
      <c r="B108" s="32">
        <f>+VLOOKUP(C108,CEN!A:B,2,0)</f>
        <v>1.0571999999999999</v>
      </c>
      <c r="C108" s="8" t="s">
        <v>110</v>
      </c>
      <c r="D108" s="10">
        <f>+SUM('Centrales GNL'!B108:F108)</f>
        <v>0</v>
      </c>
      <c r="E108" s="10">
        <f>+SUM('Centrales GNL'!G108:K108)</f>
        <v>0</v>
      </c>
      <c r="F108" s="10">
        <f>+SUM('Centrales GNL'!L108:P108)</f>
        <v>0</v>
      </c>
      <c r="G108" s="10">
        <f>+SUM('Centrales GNL'!Q108:U108)</f>
        <v>0</v>
      </c>
      <c r="H108" s="10">
        <f>+SUM('Centrales GNL'!V108:X108)</f>
        <v>0</v>
      </c>
      <c r="I108" s="10">
        <f>+SUM('Centrales GNL'!AK108:AM108)</f>
        <v>0</v>
      </c>
      <c r="J108" s="10"/>
      <c r="K108" s="10"/>
      <c r="L108" s="20">
        <f t="shared" si="32"/>
        <v>0</v>
      </c>
      <c r="M108" s="20">
        <f t="shared" si="33"/>
        <v>0</v>
      </c>
      <c r="N108" s="20">
        <f t="shared" si="34"/>
        <v>0</v>
      </c>
      <c r="O108" s="20">
        <f t="shared" si="35"/>
        <v>0</v>
      </c>
      <c r="P108" s="20">
        <f t="shared" si="36"/>
        <v>0</v>
      </c>
      <c r="Q108" s="20">
        <f t="shared" si="37"/>
        <v>0</v>
      </c>
    </row>
    <row r="109" spans="1:17" x14ac:dyDescent="0.2">
      <c r="B109" s="32">
        <f>+VLOOKUP(C109,CEN!A:B,2,0)</f>
        <v>1.0571999999999999</v>
      </c>
      <c r="C109" s="8" t="s">
        <v>111</v>
      </c>
      <c r="D109" s="10">
        <f>+SUM('Centrales GNL'!B109:F109)</f>
        <v>0</v>
      </c>
      <c r="E109" s="10">
        <f>+SUM('Centrales GNL'!G109:K109)</f>
        <v>0</v>
      </c>
      <c r="F109" s="10">
        <f>+SUM('Centrales GNL'!L109:P109)</f>
        <v>0</v>
      </c>
      <c r="G109" s="10">
        <f>+SUM('Centrales GNL'!Q109:U109)</f>
        <v>0</v>
      </c>
      <c r="H109" s="10">
        <f>+SUM('Centrales GNL'!V109:X109)</f>
        <v>0</v>
      </c>
      <c r="I109" s="10">
        <f>+SUM('Centrales GNL'!AK109:AM109)</f>
        <v>0</v>
      </c>
      <c r="J109" s="10"/>
      <c r="K109" s="10"/>
      <c r="L109" s="20">
        <f t="shared" si="32"/>
        <v>0</v>
      </c>
      <c r="M109" s="20">
        <f t="shared" si="33"/>
        <v>0</v>
      </c>
      <c r="N109" s="20">
        <f t="shared" si="34"/>
        <v>0</v>
      </c>
      <c r="O109" s="20">
        <f t="shared" si="35"/>
        <v>0</v>
      </c>
      <c r="P109" s="20">
        <f t="shared" si="36"/>
        <v>0</v>
      </c>
      <c r="Q109" s="20">
        <f t="shared" si="37"/>
        <v>0</v>
      </c>
    </row>
    <row r="110" spans="1:17" x14ac:dyDescent="0.2">
      <c r="B110" s="32">
        <f>+VLOOKUP(C110,CEN!A:B,2,0)</f>
        <v>1.0571999999999999</v>
      </c>
      <c r="C110" s="8" t="s">
        <v>112</v>
      </c>
      <c r="D110" s="10">
        <f>+SUM('Centrales GNL'!B110:F110)</f>
        <v>0</v>
      </c>
      <c r="E110" s="10">
        <f>+SUM('Centrales GNL'!G110:K110)</f>
        <v>0</v>
      </c>
      <c r="F110" s="10">
        <f>+SUM('Centrales GNL'!L110:P110)</f>
        <v>0</v>
      </c>
      <c r="G110" s="10">
        <f>+SUM('Centrales GNL'!Q110:U110)</f>
        <v>0</v>
      </c>
      <c r="H110" s="10">
        <f>+SUM('Centrales GNL'!V110:X110)</f>
        <v>0</v>
      </c>
      <c r="I110" s="10">
        <f>+SUM('Centrales GNL'!AK110:AM110)</f>
        <v>0</v>
      </c>
      <c r="J110" s="10"/>
      <c r="K110" s="10"/>
      <c r="L110" s="20">
        <f t="shared" si="32"/>
        <v>0</v>
      </c>
      <c r="M110" s="20">
        <f t="shared" si="33"/>
        <v>0</v>
      </c>
      <c r="N110" s="20">
        <f t="shared" si="34"/>
        <v>0</v>
      </c>
      <c r="O110" s="20">
        <f t="shared" si="35"/>
        <v>0</v>
      </c>
      <c r="P110" s="20">
        <f t="shared" si="36"/>
        <v>0</v>
      </c>
      <c r="Q110" s="20">
        <f t="shared" si="37"/>
        <v>0</v>
      </c>
    </row>
    <row r="111" spans="1:17" x14ac:dyDescent="0.2">
      <c r="B111" s="32">
        <f>+VLOOKUP(C111,CEN!A:B,2,0)</f>
        <v>1.0571999999999999</v>
      </c>
      <c r="C111" s="8" t="s">
        <v>113</v>
      </c>
      <c r="D111" s="10">
        <f>+SUM('Centrales GNL'!B111:F111)</f>
        <v>0</v>
      </c>
      <c r="E111" s="10">
        <f>+SUM('Centrales GNL'!G111:K111)</f>
        <v>0</v>
      </c>
      <c r="F111" s="10">
        <f>+SUM('Centrales GNL'!L111:P111)</f>
        <v>0</v>
      </c>
      <c r="G111" s="10">
        <f>+SUM('Centrales GNL'!Q111:U111)</f>
        <v>0</v>
      </c>
      <c r="H111" s="10">
        <f>+SUM('Centrales GNL'!V111:X111)</f>
        <v>0</v>
      </c>
      <c r="I111" s="10">
        <f>+SUM('Centrales GNL'!AK111:AM111)</f>
        <v>0</v>
      </c>
      <c r="J111" s="10"/>
      <c r="K111" s="10"/>
      <c r="L111" s="20">
        <f t="shared" si="32"/>
        <v>0</v>
      </c>
      <c r="M111" s="20">
        <f t="shared" si="33"/>
        <v>0</v>
      </c>
      <c r="N111" s="20">
        <f t="shared" si="34"/>
        <v>0</v>
      </c>
      <c r="O111" s="20">
        <f t="shared" si="35"/>
        <v>0</v>
      </c>
      <c r="P111" s="20">
        <f t="shared" si="36"/>
        <v>0</v>
      </c>
      <c r="Q111" s="20">
        <f t="shared" si="37"/>
        <v>0</v>
      </c>
    </row>
    <row r="112" spans="1:17" x14ac:dyDescent="0.2">
      <c r="B112" s="32">
        <f>+VLOOKUP(C112,CEN!A:B,2,0)</f>
        <v>0.61779047619047622</v>
      </c>
      <c r="C112" s="8" t="s">
        <v>114</v>
      </c>
      <c r="D112" s="10">
        <f>+SUM('Centrales GNL'!B112:F112)</f>
        <v>0</v>
      </c>
      <c r="E112" s="10">
        <f>+SUM('Centrales GNL'!G112:K112)</f>
        <v>0</v>
      </c>
      <c r="F112" s="10">
        <f>+SUM('Centrales GNL'!L112:P112)</f>
        <v>0</v>
      </c>
      <c r="G112" s="10">
        <f>+SUM('Centrales GNL'!Q112:U112)</f>
        <v>0</v>
      </c>
      <c r="H112" s="10">
        <f>+SUM('Centrales GNL'!V112:X112)</f>
        <v>0</v>
      </c>
      <c r="I112" s="10">
        <f>+SUM('Centrales GNL'!AK112:AM112)</f>
        <v>0</v>
      </c>
      <c r="J112" s="10"/>
      <c r="K112" s="10"/>
      <c r="L112" s="20">
        <f t="shared" si="32"/>
        <v>0</v>
      </c>
      <c r="M112" s="20">
        <f t="shared" si="33"/>
        <v>0</v>
      </c>
      <c r="N112" s="20">
        <f t="shared" si="34"/>
        <v>0</v>
      </c>
      <c r="O112" s="20">
        <f t="shared" si="35"/>
        <v>0</v>
      </c>
      <c r="P112" s="20">
        <f t="shared" si="36"/>
        <v>0</v>
      </c>
      <c r="Q112" s="20">
        <f t="shared" si="37"/>
        <v>0</v>
      </c>
    </row>
    <row r="113" spans="1:17" x14ac:dyDescent="0.2">
      <c r="B113" s="32">
        <f>+VLOOKUP(C113,CEN!A:B,2,0)</f>
        <v>1.18</v>
      </c>
      <c r="C113" s="8" t="s">
        <v>115</v>
      </c>
      <c r="D113" s="10">
        <f>+SUM('Centrales GNL'!B113:F113)</f>
        <v>0</v>
      </c>
      <c r="E113" s="10">
        <f>+SUM('Centrales GNL'!G113:K113)</f>
        <v>0</v>
      </c>
      <c r="F113" s="10">
        <f>+SUM('Centrales GNL'!L113:P113)</f>
        <v>0</v>
      </c>
      <c r="G113" s="10">
        <f>+SUM('Centrales GNL'!Q113:U113)</f>
        <v>0</v>
      </c>
      <c r="H113" s="10">
        <f>+SUM('Centrales GNL'!V113:X113)</f>
        <v>0</v>
      </c>
      <c r="I113" s="10">
        <f>+SUM('Centrales GNL'!AK113:AM113)</f>
        <v>0</v>
      </c>
      <c r="J113" s="10"/>
      <c r="K113" s="10"/>
      <c r="L113" s="20">
        <f t="shared" si="32"/>
        <v>0</v>
      </c>
      <c r="M113" s="20">
        <f t="shared" si="33"/>
        <v>0</v>
      </c>
      <c r="N113" s="20">
        <f t="shared" si="34"/>
        <v>0</v>
      </c>
      <c r="O113" s="20">
        <f t="shared" si="35"/>
        <v>0</v>
      </c>
      <c r="P113" s="20">
        <f t="shared" si="36"/>
        <v>0</v>
      </c>
      <c r="Q113" s="20">
        <f t="shared" si="37"/>
        <v>0</v>
      </c>
    </row>
    <row r="114" spans="1:17" x14ac:dyDescent="0.2">
      <c r="B114" s="32">
        <f>+VLOOKUP(C114,CEN!A:B,2,0)</f>
        <v>1.18</v>
      </c>
      <c r="C114" s="8" t="s">
        <v>116</v>
      </c>
      <c r="D114" s="10">
        <f>+SUM('Centrales GNL'!B114:F114)</f>
        <v>0</v>
      </c>
      <c r="E114" s="10">
        <f>+SUM('Centrales GNL'!G114:K114)</f>
        <v>0</v>
      </c>
      <c r="F114" s="10">
        <f>+SUM('Centrales GNL'!L114:P114)</f>
        <v>0</v>
      </c>
      <c r="G114" s="10">
        <f>+SUM('Centrales GNL'!Q114:U114)</f>
        <v>0</v>
      </c>
      <c r="H114" s="10">
        <f>+SUM('Centrales GNL'!V114:X114)</f>
        <v>0</v>
      </c>
      <c r="I114" s="10">
        <f>+SUM('Centrales GNL'!AK114:AM114)</f>
        <v>0</v>
      </c>
      <c r="J114" s="10"/>
      <c r="K114" s="10"/>
      <c r="L114" s="20">
        <f t="shared" si="32"/>
        <v>0</v>
      </c>
      <c r="M114" s="20">
        <f t="shared" si="33"/>
        <v>0</v>
      </c>
      <c r="N114" s="20">
        <f t="shared" si="34"/>
        <v>0</v>
      </c>
      <c r="O114" s="20">
        <f t="shared" si="35"/>
        <v>0</v>
      </c>
      <c r="P114" s="20">
        <f t="shared" si="36"/>
        <v>0</v>
      </c>
      <c r="Q114" s="20">
        <f t="shared" si="37"/>
        <v>0</v>
      </c>
    </row>
    <row r="115" spans="1:17" x14ac:dyDescent="0.2">
      <c r="B115" s="32">
        <f>+VLOOKUP(C115,CEN!A:B,2,0)</f>
        <v>0.27134020618556698</v>
      </c>
      <c r="C115" s="8" t="s">
        <v>117</v>
      </c>
      <c r="D115" s="10">
        <f>+SUM('Centrales GNL'!B115:F115)</f>
        <v>0</v>
      </c>
      <c r="E115" s="10">
        <f>+SUM('Centrales GNL'!G115:K115)</f>
        <v>0</v>
      </c>
      <c r="F115" s="10">
        <f>+SUM('Centrales GNL'!L115:P115)</f>
        <v>0</v>
      </c>
      <c r="G115" s="10">
        <f>+SUM('Centrales GNL'!Q115:U115)</f>
        <v>0</v>
      </c>
      <c r="H115" s="10">
        <f>+SUM('Centrales GNL'!V115:X115)</f>
        <v>0</v>
      </c>
      <c r="I115" s="10">
        <f>+SUM('Centrales GNL'!AK115:AM115)</f>
        <v>0</v>
      </c>
      <c r="J115" s="10"/>
      <c r="K115" s="10"/>
      <c r="L115" s="20">
        <f t="shared" si="32"/>
        <v>0</v>
      </c>
      <c r="M115" s="20">
        <f t="shared" si="33"/>
        <v>0</v>
      </c>
      <c r="N115" s="20">
        <f t="shared" si="34"/>
        <v>0</v>
      </c>
      <c r="O115" s="20">
        <f t="shared" si="35"/>
        <v>0</v>
      </c>
      <c r="P115" s="20">
        <f t="shared" si="36"/>
        <v>0</v>
      </c>
      <c r="Q115" s="20">
        <f t="shared" si="37"/>
        <v>0</v>
      </c>
    </row>
    <row r="116" spans="1:17" x14ac:dyDescent="0.2">
      <c r="B116" s="32">
        <f>+VLOOKUP(C116,CEN!A:B,2,0)</f>
        <v>0.20981818181818182</v>
      </c>
      <c r="C116" s="8" t="s">
        <v>118</v>
      </c>
      <c r="D116" s="10">
        <f>+SUM('Centrales GNL'!B116:F116)</f>
        <v>0</v>
      </c>
      <c r="E116" s="10">
        <f>+SUM('Centrales GNL'!G116:K116)</f>
        <v>0</v>
      </c>
      <c r="F116" s="10">
        <f>+SUM('Centrales GNL'!L116:P116)</f>
        <v>0</v>
      </c>
      <c r="G116" s="10">
        <f>+SUM('Centrales GNL'!Q116:U116)</f>
        <v>0</v>
      </c>
      <c r="H116" s="10">
        <f>+SUM('Centrales GNL'!V116:X116)</f>
        <v>0</v>
      </c>
      <c r="I116" s="10">
        <f>+SUM('Centrales GNL'!AK116:AM116)</f>
        <v>0</v>
      </c>
      <c r="J116" s="10"/>
      <c r="K116" s="10"/>
      <c r="L116" s="20">
        <f t="shared" si="32"/>
        <v>0</v>
      </c>
      <c r="M116" s="20">
        <f t="shared" si="33"/>
        <v>0</v>
      </c>
      <c r="N116" s="20">
        <f t="shared" si="34"/>
        <v>0</v>
      </c>
      <c r="O116" s="20">
        <f t="shared" si="35"/>
        <v>0</v>
      </c>
      <c r="P116" s="20">
        <f t="shared" si="36"/>
        <v>0</v>
      </c>
      <c r="Q116" s="20">
        <f t="shared" si="37"/>
        <v>0</v>
      </c>
    </row>
    <row r="117" spans="1:17" x14ac:dyDescent="0.2">
      <c r="B117" s="32">
        <f>+VLOOKUP(C117,CEN!A:B,2,0)</f>
        <v>0.24333333333333335</v>
      </c>
      <c r="C117" s="8" t="s">
        <v>119</v>
      </c>
      <c r="D117" s="10">
        <f>+SUM('Centrales GNL'!B117:F117)</f>
        <v>0</v>
      </c>
      <c r="E117" s="10">
        <f>+SUM('Centrales GNL'!G117:K117)</f>
        <v>0</v>
      </c>
      <c r="F117" s="10">
        <f>+SUM('Centrales GNL'!L117:P117)</f>
        <v>0</v>
      </c>
      <c r="G117" s="10">
        <f>+SUM('Centrales GNL'!Q117:U117)</f>
        <v>0</v>
      </c>
      <c r="H117" s="10">
        <f>+SUM('Centrales GNL'!V117:X117)</f>
        <v>0</v>
      </c>
      <c r="I117" s="10">
        <f>+SUM('Centrales GNL'!AK117:AM117)</f>
        <v>0</v>
      </c>
      <c r="J117" s="10"/>
      <c r="K117" s="10"/>
      <c r="L117" s="20">
        <f t="shared" si="32"/>
        <v>0</v>
      </c>
      <c r="M117" s="20">
        <f t="shared" si="33"/>
        <v>0</v>
      </c>
      <c r="N117" s="20">
        <f t="shared" si="34"/>
        <v>0</v>
      </c>
      <c r="O117" s="20">
        <f t="shared" si="35"/>
        <v>0</v>
      </c>
      <c r="P117" s="20">
        <f t="shared" si="36"/>
        <v>0</v>
      </c>
      <c r="Q117" s="20">
        <f t="shared" si="37"/>
        <v>0</v>
      </c>
    </row>
    <row r="118" spans="1:17" x14ac:dyDescent="0.2">
      <c r="B118" s="32">
        <f>+VLOOKUP(C118,CEN!A:B,2,0)</f>
        <v>0.24333333333333335</v>
      </c>
      <c r="C118" s="8" t="s">
        <v>120</v>
      </c>
      <c r="D118" s="10">
        <f>+SUM('Centrales GNL'!B118:F118)</f>
        <v>0</v>
      </c>
      <c r="E118" s="10">
        <f>+SUM('Centrales GNL'!G118:K118)</f>
        <v>0</v>
      </c>
      <c r="F118" s="10">
        <f>+SUM('Centrales GNL'!L118:P118)</f>
        <v>0</v>
      </c>
      <c r="G118" s="10">
        <f>+SUM('Centrales GNL'!Q118:U118)</f>
        <v>0</v>
      </c>
      <c r="H118" s="10">
        <f>+SUM('Centrales GNL'!V118:X118)</f>
        <v>0</v>
      </c>
      <c r="I118" s="10">
        <f>+SUM('Centrales GNL'!AK118:AM118)</f>
        <v>0</v>
      </c>
      <c r="J118" s="10"/>
      <c r="K118" s="10"/>
      <c r="L118" s="20">
        <f t="shared" si="32"/>
        <v>0</v>
      </c>
      <c r="M118" s="20">
        <f t="shared" si="33"/>
        <v>0</v>
      </c>
      <c r="N118" s="20">
        <f t="shared" si="34"/>
        <v>0</v>
      </c>
      <c r="O118" s="20">
        <f t="shared" si="35"/>
        <v>0</v>
      </c>
      <c r="P118" s="20">
        <f t="shared" si="36"/>
        <v>0</v>
      </c>
      <c r="Q118" s="20">
        <f t="shared" si="37"/>
        <v>0</v>
      </c>
    </row>
    <row r="119" spans="1:17" x14ac:dyDescent="0.2">
      <c r="B119" s="32">
        <f>+VLOOKUP(C119,CEN!A:B,2,0)</f>
        <v>0.24333333333333335</v>
      </c>
      <c r="C119" s="8" t="s">
        <v>121</v>
      </c>
      <c r="D119" s="10">
        <f>+SUM('Centrales GNL'!B119:F119)</f>
        <v>0</v>
      </c>
      <c r="E119" s="10">
        <f>+SUM('Centrales GNL'!G119:K119)</f>
        <v>0</v>
      </c>
      <c r="F119" s="10">
        <f>+SUM('Centrales GNL'!L119:P119)</f>
        <v>0</v>
      </c>
      <c r="G119" s="10">
        <f>+SUM('Centrales GNL'!Q119:U119)</f>
        <v>0</v>
      </c>
      <c r="H119" s="10">
        <f>+SUM('Centrales GNL'!V119:X119)</f>
        <v>0</v>
      </c>
      <c r="I119" s="10">
        <f>+SUM('Centrales GNL'!AK119:AM119)</f>
        <v>0</v>
      </c>
      <c r="J119" s="10"/>
      <c r="K119" s="10"/>
      <c r="L119" s="20">
        <f t="shared" si="32"/>
        <v>0</v>
      </c>
      <c r="M119" s="20">
        <f t="shared" si="33"/>
        <v>0</v>
      </c>
      <c r="N119" s="20">
        <f t="shared" si="34"/>
        <v>0</v>
      </c>
      <c r="O119" s="20">
        <f t="shared" si="35"/>
        <v>0</v>
      </c>
      <c r="P119" s="20">
        <f t="shared" si="36"/>
        <v>0</v>
      </c>
      <c r="Q119" s="20">
        <f t="shared" si="37"/>
        <v>0</v>
      </c>
    </row>
    <row r="120" spans="1:17" x14ac:dyDescent="0.2">
      <c r="B120" s="32">
        <f>+VLOOKUP(C120,CEN!A:B,2,0)</f>
        <v>0.22514545454545454</v>
      </c>
      <c r="C120" s="8" t="s">
        <v>122</v>
      </c>
      <c r="D120" s="10">
        <f>+SUM('Centrales GNL'!B120:F120)</f>
        <v>0</v>
      </c>
      <c r="E120" s="10">
        <f>+SUM('Centrales GNL'!G120:K120)</f>
        <v>0</v>
      </c>
      <c r="F120" s="10">
        <f>+SUM('Centrales GNL'!L120:P120)</f>
        <v>0</v>
      </c>
      <c r="G120" s="10">
        <f>+SUM('Centrales GNL'!Q120:U120)</f>
        <v>0</v>
      </c>
      <c r="H120" s="10">
        <f>+SUM('Centrales GNL'!V120:X120)</f>
        <v>0</v>
      </c>
      <c r="I120" s="10">
        <f>+SUM('Centrales GNL'!AK120:AM120)</f>
        <v>0</v>
      </c>
      <c r="J120" s="10"/>
      <c r="K120" s="10"/>
      <c r="L120" s="20">
        <f t="shared" si="32"/>
        <v>0</v>
      </c>
      <c r="M120" s="20">
        <f t="shared" si="33"/>
        <v>0</v>
      </c>
      <c r="N120" s="20">
        <f t="shared" si="34"/>
        <v>0</v>
      </c>
      <c r="O120" s="20">
        <f t="shared" si="35"/>
        <v>0</v>
      </c>
      <c r="P120" s="20">
        <f t="shared" si="36"/>
        <v>0</v>
      </c>
      <c r="Q120" s="20">
        <f t="shared" si="37"/>
        <v>0</v>
      </c>
    </row>
    <row r="121" spans="1:17" x14ac:dyDescent="0.2">
      <c r="B121" s="32">
        <f>+VLOOKUP(C121,CEN!A:B,2,0)</f>
        <v>0.2772795698924731</v>
      </c>
      <c r="C121" s="8" t="s">
        <v>123</v>
      </c>
      <c r="D121" s="10">
        <f>+SUM('Centrales GNL'!B121:F121)</f>
        <v>0</v>
      </c>
      <c r="E121" s="10">
        <f>+SUM('Centrales GNL'!G121:K121)</f>
        <v>0</v>
      </c>
      <c r="F121" s="10">
        <f>+SUM('Centrales GNL'!L121:P121)</f>
        <v>0</v>
      </c>
      <c r="G121" s="10">
        <f>+SUM('Centrales GNL'!Q121:U121)</f>
        <v>0</v>
      </c>
      <c r="H121" s="10">
        <f>+SUM('Centrales GNL'!V121:X121)</f>
        <v>0</v>
      </c>
      <c r="I121" s="10">
        <f>+SUM('Centrales GNL'!AK121:AM121)</f>
        <v>0</v>
      </c>
      <c r="J121" s="10"/>
      <c r="K121" s="10"/>
      <c r="L121" s="20">
        <f t="shared" si="32"/>
        <v>0</v>
      </c>
      <c r="M121" s="20">
        <f t="shared" si="33"/>
        <v>0</v>
      </c>
      <c r="N121" s="20">
        <f t="shared" si="34"/>
        <v>0</v>
      </c>
      <c r="O121" s="20">
        <f t="shared" si="35"/>
        <v>0</v>
      </c>
      <c r="P121" s="20">
        <f t="shared" si="36"/>
        <v>0</v>
      </c>
      <c r="Q121" s="20">
        <f t="shared" si="37"/>
        <v>0</v>
      </c>
    </row>
    <row r="122" spans="1:17" x14ac:dyDescent="0.2">
      <c r="B122" s="32">
        <f>+VLOOKUP(C122,CEN!A:B,2,0)</f>
        <v>0.2772795698924731</v>
      </c>
      <c r="C122" s="8" t="s">
        <v>124</v>
      </c>
      <c r="D122" s="10">
        <f>+SUM('Centrales GNL'!B122:F122)</f>
        <v>0</v>
      </c>
      <c r="E122" s="10">
        <f>+SUM('Centrales GNL'!G122:K122)</f>
        <v>0</v>
      </c>
      <c r="F122" s="10">
        <f>+SUM('Centrales GNL'!L122:P122)</f>
        <v>0</v>
      </c>
      <c r="G122" s="10">
        <f>+SUM('Centrales GNL'!Q122:U122)</f>
        <v>0</v>
      </c>
      <c r="H122" s="10">
        <f>+SUM('Centrales GNL'!V122:X122)</f>
        <v>0</v>
      </c>
      <c r="I122" s="10">
        <f>+SUM('Centrales GNL'!AK122:AM122)</f>
        <v>0</v>
      </c>
      <c r="J122" s="10"/>
      <c r="K122" s="10"/>
      <c r="L122" s="20">
        <f t="shared" si="32"/>
        <v>0</v>
      </c>
      <c r="M122" s="20">
        <f t="shared" si="33"/>
        <v>0</v>
      </c>
      <c r="N122" s="20">
        <f t="shared" si="34"/>
        <v>0</v>
      </c>
      <c r="O122" s="20">
        <f t="shared" si="35"/>
        <v>0</v>
      </c>
      <c r="P122" s="20">
        <f t="shared" si="36"/>
        <v>0</v>
      </c>
      <c r="Q122" s="20">
        <f t="shared" si="37"/>
        <v>0</v>
      </c>
    </row>
    <row r="123" spans="1:17" x14ac:dyDescent="0.2">
      <c r="B123" s="32">
        <f>+VLOOKUP(C123,CEN!A:B,2,0)</f>
        <v>0.2772795698924731</v>
      </c>
      <c r="C123" s="8" t="s">
        <v>125</v>
      </c>
      <c r="D123" s="10">
        <f>+SUM('Centrales GNL'!B123:F123)</f>
        <v>0</v>
      </c>
      <c r="E123" s="10">
        <f>+SUM('Centrales GNL'!G123:K123)</f>
        <v>0</v>
      </c>
      <c r="F123" s="10">
        <f>+SUM('Centrales GNL'!L123:P123)</f>
        <v>0</v>
      </c>
      <c r="G123" s="10">
        <f>+SUM('Centrales GNL'!Q123:U123)</f>
        <v>0</v>
      </c>
      <c r="H123" s="10">
        <f>+SUM('Centrales GNL'!V123:X123)</f>
        <v>0</v>
      </c>
      <c r="I123" s="10">
        <f>+SUM('Centrales GNL'!AK123:AM123)</f>
        <v>0</v>
      </c>
      <c r="J123" s="10"/>
      <c r="K123" s="10"/>
      <c r="L123" s="20">
        <f t="shared" si="32"/>
        <v>0</v>
      </c>
      <c r="M123" s="20">
        <f t="shared" si="33"/>
        <v>0</v>
      </c>
      <c r="N123" s="20">
        <f t="shared" si="34"/>
        <v>0</v>
      </c>
      <c r="O123" s="20">
        <f t="shared" si="35"/>
        <v>0</v>
      </c>
      <c r="P123" s="20">
        <f t="shared" si="36"/>
        <v>0</v>
      </c>
      <c r="Q123" s="20">
        <f t="shared" si="37"/>
        <v>0</v>
      </c>
    </row>
    <row r="124" spans="1:17" x14ac:dyDescent="0.2">
      <c r="B124" s="32">
        <f>+VLOOKUP(C124,CEN!A:B,2,0)</f>
        <v>0.23394883888527901</v>
      </c>
      <c r="C124" s="8" t="s">
        <v>126</v>
      </c>
      <c r="D124" s="10">
        <f>+SUM('Centrales GNL'!B124:F124)</f>
        <v>0</v>
      </c>
      <c r="E124" s="10">
        <f>+SUM('Centrales GNL'!G124:K124)</f>
        <v>0</v>
      </c>
      <c r="F124" s="10">
        <f>+SUM('Centrales GNL'!L124:P124)</f>
        <v>0</v>
      </c>
      <c r="G124" s="10">
        <f>+SUM('Centrales GNL'!Q124:U124)</f>
        <v>0</v>
      </c>
      <c r="H124" s="10">
        <f>+SUM('Centrales GNL'!V124:X124)</f>
        <v>0</v>
      </c>
      <c r="I124" s="10">
        <f>+SUM('Centrales GNL'!AK124:AM124)</f>
        <v>0</v>
      </c>
      <c r="J124" s="10"/>
      <c r="K124" s="10"/>
      <c r="L124" s="20">
        <f t="shared" si="32"/>
        <v>0</v>
      </c>
      <c r="M124" s="20">
        <f t="shared" si="33"/>
        <v>0</v>
      </c>
      <c r="N124" s="20">
        <f t="shared" si="34"/>
        <v>0</v>
      </c>
      <c r="O124" s="20">
        <f t="shared" si="35"/>
        <v>0</v>
      </c>
      <c r="P124" s="20">
        <f t="shared" si="36"/>
        <v>0</v>
      </c>
      <c r="Q124" s="20">
        <f t="shared" si="37"/>
        <v>0</v>
      </c>
    </row>
    <row r="125" spans="1:17" x14ac:dyDescent="0.2">
      <c r="A125" t="s">
        <v>378</v>
      </c>
      <c r="B125" s="32">
        <f>+VLOOKUP(C125,CEN!A:B,2,0)</f>
        <v>0.2726341005583795</v>
      </c>
      <c r="C125" s="8" t="s">
        <v>127</v>
      </c>
      <c r="D125" s="10">
        <f>+SUM('Centrales GNL'!B125:F125)</f>
        <v>0</v>
      </c>
      <c r="E125" s="10">
        <f>+SUM('Centrales GNL'!G125:K125)</f>
        <v>0</v>
      </c>
      <c r="F125" s="10">
        <f>+SUM('Centrales GNL'!L125:P125)</f>
        <v>0</v>
      </c>
      <c r="G125" s="10">
        <f>+SUM('Centrales GNL'!Q125:U125)</f>
        <v>0</v>
      </c>
      <c r="H125" s="10">
        <f>+SUM('Centrales GNL'!V125:X125)</f>
        <v>0</v>
      </c>
      <c r="I125" s="10">
        <f>+SUM('Centrales GNL'!AK125:AM125)</f>
        <v>0</v>
      </c>
      <c r="J125" s="10"/>
      <c r="K125" s="10"/>
      <c r="L125" s="20">
        <f t="shared" si="32"/>
        <v>0</v>
      </c>
      <c r="M125" s="20">
        <f t="shared" si="33"/>
        <v>0</v>
      </c>
      <c r="N125" s="20">
        <f t="shared" si="34"/>
        <v>0</v>
      </c>
      <c r="O125" s="20">
        <f t="shared" si="35"/>
        <v>0</v>
      </c>
      <c r="P125" s="20">
        <f t="shared" si="36"/>
        <v>0</v>
      </c>
      <c r="Q125" s="20">
        <f t="shared" si="37"/>
        <v>0</v>
      </c>
    </row>
    <row r="126" spans="1:17" x14ac:dyDescent="0.2">
      <c r="A126" t="s">
        <v>378</v>
      </c>
      <c r="B126" s="32">
        <f>+VLOOKUP(C126,CEN!A:B,2,0)</f>
        <v>0.2726341005583795</v>
      </c>
      <c r="C126" s="8" t="s">
        <v>128</v>
      </c>
      <c r="D126" s="10">
        <f>+SUM('Centrales GNL'!B126:F126)</f>
        <v>0</v>
      </c>
      <c r="E126" s="10">
        <f>+SUM('Centrales GNL'!G126:K126)</f>
        <v>0</v>
      </c>
      <c r="F126" s="10">
        <f>+SUM('Centrales GNL'!L126:P126)</f>
        <v>0</v>
      </c>
      <c r="G126" s="10">
        <f>+SUM('Centrales GNL'!Q126:U126)</f>
        <v>0</v>
      </c>
      <c r="H126" s="10">
        <f>+SUM('Centrales GNL'!V126:X126)</f>
        <v>0</v>
      </c>
      <c r="I126" s="10">
        <f>+SUM('Centrales GNL'!AK126:AM126)</f>
        <v>0</v>
      </c>
      <c r="J126" s="10"/>
      <c r="K126" s="10"/>
      <c r="L126" s="20">
        <f t="shared" si="32"/>
        <v>0</v>
      </c>
      <c r="M126" s="20">
        <f t="shared" si="33"/>
        <v>0</v>
      </c>
      <c r="N126" s="20">
        <f t="shared" si="34"/>
        <v>0</v>
      </c>
      <c r="O126" s="20">
        <f t="shared" si="35"/>
        <v>0</v>
      </c>
      <c r="P126" s="20">
        <f t="shared" si="36"/>
        <v>0</v>
      </c>
      <c r="Q126" s="20">
        <f t="shared" si="37"/>
        <v>0</v>
      </c>
    </row>
    <row r="127" spans="1:17" x14ac:dyDescent="0.2">
      <c r="A127" t="s">
        <v>378</v>
      </c>
      <c r="B127" s="32">
        <f>+VLOOKUP(C127,CEN!A:B,2,0)</f>
        <v>0.2726341005583795</v>
      </c>
      <c r="C127" s="8" t="s">
        <v>129</v>
      </c>
      <c r="D127" s="10">
        <f>+SUM('Centrales GNL'!B127:F127)</f>
        <v>0</v>
      </c>
      <c r="E127" s="10">
        <f>+SUM('Centrales GNL'!G127:K127)</f>
        <v>0</v>
      </c>
      <c r="F127" s="10">
        <f>+SUM('Centrales GNL'!L127:P127)</f>
        <v>0</v>
      </c>
      <c r="G127" s="10">
        <f>+SUM('Centrales GNL'!Q127:U127)</f>
        <v>0</v>
      </c>
      <c r="H127" s="10">
        <f>+SUM('Centrales GNL'!V127:X127)</f>
        <v>0</v>
      </c>
      <c r="I127" s="10">
        <f>+SUM('Centrales GNL'!AK127:AM127)</f>
        <v>0</v>
      </c>
      <c r="J127" s="10"/>
      <c r="K127" s="10"/>
      <c r="L127" s="20">
        <f t="shared" si="32"/>
        <v>0</v>
      </c>
      <c r="M127" s="20">
        <f t="shared" si="33"/>
        <v>0</v>
      </c>
      <c r="N127" s="20">
        <f t="shared" si="34"/>
        <v>0</v>
      </c>
      <c r="O127" s="20">
        <f t="shared" si="35"/>
        <v>0</v>
      </c>
      <c r="P127" s="20">
        <f t="shared" si="36"/>
        <v>0</v>
      </c>
      <c r="Q127" s="20">
        <f t="shared" si="37"/>
        <v>0</v>
      </c>
    </row>
    <row r="128" spans="1:17" x14ac:dyDescent="0.2">
      <c r="A128" t="s">
        <v>378</v>
      </c>
      <c r="B128" s="32">
        <f>+VLOOKUP(C128,CEN!A:B,2,0)</f>
        <v>0.2726341005583795</v>
      </c>
      <c r="C128" s="8" t="s">
        <v>130</v>
      </c>
      <c r="D128" s="10">
        <f>+SUM('Centrales GNL'!B128:F128)</f>
        <v>0</v>
      </c>
      <c r="E128" s="10">
        <f>+SUM('Centrales GNL'!G128:K128)</f>
        <v>0</v>
      </c>
      <c r="F128" s="10">
        <f>+SUM('Centrales GNL'!L128:P128)</f>
        <v>0</v>
      </c>
      <c r="G128" s="10">
        <f>+SUM('Centrales GNL'!Q128:U128)</f>
        <v>0</v>
      </c>
      <c r="H128" s="10">
        <f>+SUM('Centrales GNL'!V128:X128)</f>
        <v>0</v>
      </c>
      <c r="I128" s="10">
        <f>+SUM('Centrales GNL'!AK128:AM128)</f>
        <v>0</v>
      </c>
      <c r="J128" s="10"/>
      <c r="K128" s="10"/>
      <c r="L128" s="20">
        <f t="shared" si="32"/>
        <v>0</v>
      </c>
      <c r="M128" s="20">
        <f t="shared" si="33"/>
        <v>0</v>
      </c>
      <c r="N128" s="20">
        <f t="shared" si="34"/>
        <v>0</v>
      </c>
      <c r="O128" s="20">
        <f t="shared" si="35"/>
        <v>0</v>
      </c>
      <c r="P128" s="20">
        <f t="shared" si="36"/>
        <v>0</v>
      </c>
      <c r="Q128" s="20">
        <f t="shared" si="37"/>
        <v>0</v>
      </c>
    </row>
    <row r="129" spans="1:17" x14ac:dyDescent="0.2">
      <c r="B129" s="32">
        <f>+VLOOKUP(C129,CEN!A:B,2,0)</f>
        <v>0.16657530152307604</v>
      </c>
      <c r="C129" s="8" t="s">
        <v>131</v>
      </c>
      <c r="D129" s="10">
        <f>+SUM('Centrales GNL'!B129:F129)</f>
        <v>0</v>
      </c>
      <c r="E129" s="10">
        <f>+SUM('Centrales GNL'!G129:K129)</f>
        <v>0</v>
      </c>
      <c r="F129" s="10">
        <f>+SUM('Centrales GNL'!L129:P129)</f>
        <v>0</v>
      </c>
      <c r="G129" s="10">
        <f>+SUM('Centrales GNL'!Q129:U129)</f>
        <v>0</v>
      </c>
      <c r="H129" s="10">
        <f>+SUM('Centrales GNL'!V129:X129)</f>
        <v>0</v>
      </c>
      <c r="I129" s="10">
        <f>+SUM('Centrales GNL'!AK129:AM129)</f>
        <v>0</v>
      </c>
      <c r="J129" s="10"/>
      <c r="K129" s="10"/>
      <c r="L129" s="20">
        <f t="shared" si="32"/>
        <v>0</v>
      </c>
      <c r="M129" s="20">
        <f t="shared" si="33"/>
        <v>0</v>
      </c>
      <c r="N129" s="20">
        <f t="shared" si="34"/>
        <v>0</v>
      </c>
      <c r="O129" s="20">
        <f t="shared" si="35"/>
        <v>0</v>
      </c>
      <c r="P129" s="20">
        <f t="shared" si="36"/>
        <v>0</v>
      </c>
      <c r="Q129" s="20">
        <f t="shared" si="37"/>
        <v>0</v>
      </c>
    </row>
    <row r="130" spans="1:17" x14ac:dyDescent="0.2">
      <c r="A130" t="s">
        <v>378</v>
      </c>
      <c r="B130" s="32">
        <f>+VLOOKUP(C130,CEN!A:B,2,0)</f>
        <v>0.18517977099031613</v>
      </c>
      <c r="C130" s="8" t="s">
        <v>132</v>
      </c>
      <c r="D130" s="10">
        <f>+SUM('Centrales GNL'!B130:F130)</f>
        <v>0</v>
      </c>
      <c r="E130" s="10">
        <f>+SUM('Centrales GNL'!G130:K130)</f>
        <v>0</v>
      </c>
      <c r="F130" s="10">
        <f>+SUM('Centrales GNL'!L130:P130)</f>
        <v>7.1499999999999995</v>
      </c>
      <c r="G130" s="10">
        <f>+SUM('Centrales GNL'!Q130:U130)</f>
        <v>20.45</v>
      </c>
      <c r="H130" s="10">
        <f>+SUM('Centrales GNL'!V130:X130)</f>
        <v>39.24</v>
      </c>
      <c r="I130" s="10">
        <f>+SUM('Centrales GNL'!AK130:AM130)</f>
        <v>0</v>
      </c>
      <c r="J130" s="10"/>
      <c r="K130" s="10"/>
      <c r="L130" s="20">
        <f t="shared" si="32"/>
        <v>0</v>
      </c>
      <c r="M130" s="20">
        <f t="shared" si="33"/>
        <v>0</v>
      </c>
      <c r="N130" s="20">
        <f t="shared" si="34"/>
        <v>6355.3697403876486</v>
      </c>
      <c r="O130" s="20">
        <f t="shared" si="35"/>
        <v>18177.246320409431</v>
      </c>
      <c r="P130" s="20">
        <f t="shared" si="36"/>
        <v>58131.633709280046</v>
      </c>
      <c r="Q130" s="20">
        <f t="shared" si="37"/>
        <v>0</v>
      </c>
    </row>
    <row r="131" spans="1:17" x14ac:dyDescent="0.2">
      <c r="A131" t="s">
        <v>378</v>
      </c>
      <c r="B131" s="32">
        <f>+VLOOKUP(C131,CEN!A:B,2,0)</f>
        <v>0.18517977099031613</v>
      </c>
      <c r="C131" s="8" t="s">
        <v>133</v>
      </c>
      <c r="D131" s="10">
        <f>+SUM('Centrales GNL'!B131:F131)</f>
        <v>0</v>
      </c>
      <c r="E131" s="10">
        <f>+SUM('Centrales GNL'!G131:K131)</f>
        <v>0</v>
      </c>
      <c r="F131" s="10">
        <f>+SUM('Centrales GNL'!L131:P131)</f>
        <v>7.6</v>
      </c>
      <c r="G131" s="10">
        <f>+SUM('Centrales GNL'!Q131:U131)</f>
        <v>21.7</v>
      </c>
      <c r="H131" s="10">
        <f>+SUM('Centrales GNL'!V131:X131)</f>
        <v>14.46</v>
      </c>
      <c r="I131" s="10">
        <f>+SUM('Centrales GNL'!AK131:AM131)</f>
        <v>0</v>
      </c>
      <c r="J131" s="10"/>
      <c r="K131" s="10"/>
      <c r="L131" s="20">
        <f t="shared" si="32"/>
        <v>0</v>
      </c>
      <c r="M131" s="20">
        <f t="shared" si="33"/>
        <v>0</v>
      </c>
      <c r="N131" s="20">
        <f t="shared" si="34"/>
        <v>6755.3580457267326</v>
      </c>
      <c r="O131" s="20">
        <f t="shared" si="35"/>
        <v>19288.324946351328</v>
      </c>
      <c r="P131" s="20">
        <f t="shared" si="36"/>
        <v>21421.595908159768</v>
      </c>
      <c r="Q131" s="20">
        <f t="shared" si="37"/>
        <v>0</v>
      </c>
    </row>
    <row r="132" spans="1:17" x14ac:dyDescent="0.2">
      <c r="A132" t="s">
        <v>378</v>
      </c>
      <c r="B132" s="32">
        <f>+VLOOKUP(C132,CEN!A:B,2,0)</f>
        <v>0.18517977099031613</v>
      </c>
      <c r="C132" s="8" t="s">
        <v>134</v>
      </c>
      <c r="D132" s="10">
        <f>+SUM('Centrales GNL'!B132:F132)</f>
        <v>0</v>
      </c>
      <c r="E132" s="10">
        <f>+SUM('Centrales GNL'!G132:K132)</f>
        <v>0</v>
      </c>
      <c r="F132" s="10">
        <f>+SUM('Centrales GNL'!L132:P132)</f>
        <v>0</v>
      </c>
      <c r="G132" s="10">
        <f>+SUM('Centrales GNL'!Q132:U132)</f>
        <v>0</v>
      </c>
      <c r="H132" s="10">
        <f>+SUM('Centrales GNL'!V132:X132)</f>
        <v>0</v>
      </c>
      <c r="I132" s="10">
        <f>+SUM('Centrales GNL'!AK132:AM132)</f>
        <v>0</v>
      </c>
      <c r="J132" s="10"/>
      <c r="K132" s="10"/>
      <c r="L132" s="20">
        <f t="shared" si="32"/>
        <v>0</v>
      </c>
      <c r="M132" s="20">
        <f t="shared" si="33"/>
        <v>0</v>
      </c>
      <c r="N132" s="20">
        <f t="shared" si="34"/>
        <v>0</v>
      </c>
      <c r="O132" s="20">
        <f t="shared" si="35"/>
        <v>0</v>
      </c>
      <c r="P132" s="20">
        <f t="shared" si="36"/>
        <v>0</v>
      </c>
      <c r="Q132" s="20">
        <f t="shared" si="37"/>
        <v>0</v>
      </c>
    </row>
    <row r="133" spans="1:17" x14ac:dyDescent="0.2">
      <c r="A133" t="s">
        <v>378</v>
      </c>
      <c r="B133" s="32">
        <f>+VLOOKUP(C133,CEN!A:B,2,0)</f>
        <v>0.18517977099031613</v>
      </c>
      <c r="C133" s="8" t="s">
        <v>135</v>
      </c>
      <c r="D133" s="10">
        <f>+SUM('Centrales GNL'!B133:F133)</f>
        <v>0</v>
      </c>
      <c r="E133" s="10">
        <f>+SUM('Centrales GNL'!G133:K133)</f>
        <v>0</v>
      </c>
      <c r="F133" s="10">
        <f>+SUM('Centrales GNL'!L133:P133)</f>
        <v>0</v>
      </c>
      <c r="G133" s="10">
        <f>+SUM('Centrales GNL'!Q133:U133)</f>
        <v>0</v>
      </c>
      <c r="H133" s="10">
        <f>+SUM('Centrales GNL'!V133:X133)</f>
        <v>0</v>
      </c>
      <c r="I133" s="10">
        <f>+SUM('Centrales GNL'!AK133:AM133)</f>
        <v>0</v>
      </c>
      <c r="J133" s="10"/>
      <c r="K133" s="10"/>
      <c r="L133" s="20">
        <f t="shared" si="32"/>
        <v>0</v>
      </c>
      <c r="M133" s="20">
        <f t="shared" si="33"/>
        <v>0</v>
      </c>
      <c r="N133" s="20">
        <f t="shared" si="34"/>
        <v>0</v>
      </c>
      <c r="O133" s="20">
        <f t="shared" si="35"/>
        <v>0</v>
      </c>
      <c r="P133" s="20">
        <f t="shared" si="36"/>
        <v>0</v>
      </c>
      <c r="Q133" s="20">
        <f t="shared" si="37"/>
        <v>0</v>
      </c>
    </row>
    <row r="134" spans="1:17" x14ac:dyDescent="0.2">
      <c r="B134" s="32">
        <f>+VLOOKUP(C134,CEN!A:B,2,0)</f>
        <v>0.16211895815157451</v>
      </c>
      <c r="C134" s="8" t="s">
        <v>136</v>
      </c>
      <c r="D134" s="10">
        <f>+SUM('Centrales GNL'!B134:F134)</f>
        <v>0</v>
      </c>
      <c r="E134" s="10">
        <f>+SUM('Centrales GNL'!G134:K134)</f>
        <v>0</v>
      </c>
      <c r="F134" s="10">
        <f>+SUM('Centrales GNL'!L134:P134)</f>
        <v>0</v>
      </c>
      <c r="G134" s="10">
        <f>+SUM('Centrales GNL'!Q134:U134)</f>
        <v>0</v>
      </c>
      <c r="H134" s="10">
        <f>+SUM('Centrales GNL'!V134:X134)</f>
        <v>0</v>
      </c>
      <c r="I134" s="10">
        <f>+SUM('Centrales GNL'!AK134:AM134)</f>
        <v>0</v>
      </c>
      <c r="J134" s="10"/>
      <c r="K134" s="10"/>
      <c r="L134" s="20">
        <f t="shared" si="32"/>
        <v>0</v>
      </c>
      <c r="M134" s="20">
        <f t="shared" si="33"/>
        <v>0</v>
      </c>
      <c r="N134" s="20">
        <f t="shared" si="34"/>
        <v>0</v>
      </c>
      <c r="O134" s="20">
        <f t="shared" si="35"/>
        <v>0</v>
      </c>
      <c r="P134" s="20">
        <f t="shared" si="36"/>
        <v>0</v>
      </c>
      <c r="Q134" s="20">
        <f t="shared" si="37"/>
        <v>0</v>
      </c>
    </row>
    <row r="135" spans="1:17" x14ac:dyDescent="0.2">
      <c r="A135" t="s">
        <v>378</v>
      </c>
      <c r="B135" s="32">
        <f>+VLOOKUP(C135,CEN!A:B,2,0)</f>
        <v>0.18345828683185245</v>
      </c>
      <c r="C135" s="8" t="s">
        <v>137</v>
      </c>
      <c r="D135" s="10">
        <f>+SUM('Centrales GNL'!B135:F135)</f>
        <v>0</v>
      </c>
      <c r="E135" s="10">
        <f>+SUM('Centrales GNL'!G135:K135)</f>
        <v>0</v>
      </c>
      <c r="F135" s="10">
        <f>+SUM('Centrales GNL'!L135:P135)</f>
        <v>0</v>
      </c>
      <c r="G135" s="10">
        <f>+SUM('Centrales GNL'!Q135:U135)</f>
        <v>0</v>
      </c>
      <c r="H135" s="10">
        <f>+SUM('Centrales GNL'!V135:X135)</f>
        <v>0</v>
      </c>
      <c r="I135" s="10">
        <f>+SUM('Centrales GNL'!AK135:AM135)</f>
        <v>0</v>
      </c>
      <c r="J135" s="10"/>
      <c r="K135" s="10"/>
      <c r="L135" s="20">
        <f t="shared" ref="L135:L198" si="38">+(D135*L$2*$B135*1000)/L$5</f>
        <v>0</v>
      </c>
      <c r="M135" s="20">
        <f t="shared" ref="M135:M198" si="39">+(E135*M$2*$B135*1000)/M$5</f>
        <v>0</v>
      </c>
      <c r="N135" s="20">
        <f t="shared" ref="N135:N198" si="40">+(F135*N$2*$B135*1000)/N$5</f>
        <v>0</v>
      </c>
      <c r="O135" s="20">
        <f t="shared" ref="O135:O198" si="41">+(G135*O$2*$B135*1000)/O$5</f>
        <v>0</v>
      </c>
      <c r="P135" s="20">
        <f t="shared" ref="P135:P198" si="42">+(H135*P$2*$B135*1000)/P$5</f>
        <v>0</v>
      </c>
      <c r="Q135" s="20">
        <f t="shared" ref="Q135:Q198" si="43">+(I135*Q$2*$B135*1000)/Q$5</f>
        <v>0</v>
      </c>
    </row>
    <row r="136" spans="1:17" x14ac:dyDescent="0.2">
      <c r="A136" t="s">
        <v>378</v>
      </c>
      <c r="B136" s="32">
        <f>+VLOOKUP(C136,CEN!A:B,2,0)</f>
        <v>0.18345828683185245</v>
      </c>
      <c r="C136" s="8" t="s">
        <v>138</v>
      </c>
      <c r="D136" s="10">
        <f>+SUM('Centrales GNL'!B136:F136)</f>
        <v>0</v>
      </c>
      <c r="E136" s="10">
        <f>+SUM('Centrales GNL'!G136:K136)</f>
        <v>0</v>
      </c>
      <c r="F136" s="10">
        <f>+SUM('Centrales GNL'!L136:P136)</f>
        <v>0</v>
      </c>
      <c r="G136" s="10">
        <f>+SUM('Centrales GNL'!Q136:U136)</f>
        <v>0</v>
      </c>
      <c r="H136" s="10">
        <f>+SUM('Centrales GNL'!V136:X136)</f>
        <v>0</v>
      </c>
      <c r="I136" s="10">
        <f>+SUM('Centrales GNL'!AK136:AM136)</f>
        <v>0</v>
      </c>
      <c r="J136" s="10"/>
      <c r="K136" s="10"/>
      <c r="L136" s="20">
        <f t="shared" si="38"/>
        <v>0</v>
      </c>
      <c r="M136" s="20">
        <f t="shared" si="39"/>
        <v>0</v>
      </c>
      <c r="N136" s="20">
        <f t="shared" si="40"/>
        <v>0</v>
      </c>
      <c r="O136" s="20">
        <f t="shared" si="41"/>
        <v>0</v>
      </c>
      <c r="P136" s="20">
        <f t="shared" si="42"/>
        <v>0</v>
      </c>
      <c r="Q136" s="20">
        <f t="shared" si="43"/>
        <v>0</v>
      </c>
    </row>
    <row r="137" spans="1:17" x14ac:dyDescent="0.2">
      <c r="A137" t="s">
        <v>378</v>
      </c>
      <c r="B137" s="32">
        <f>+VLOOKUP(C137,CEN!A:B,2,0)</f>
        <v>0.18345828683185245</v>
      </c>
      <c r="C137" s="8" t="s">
        <v>139</v>
      </c>
      <c r="D137" s="10">
        <f>+SUM('Centrales GNL'!B137:F137)</f>
        <v>0</v>
      </c>
      <c r="E137" s="10">
        <f>+SUM('Centrales GNL'!G137:K137)</f>
        <v>0</v>
      </c>
      <c r="F137" s="10">
        <f>+SUM('Centrales GNL'!L137:P137)</f>
        <v>0</v>
      </c>
      <c r="G137" s="10">
        <f>+SUM('Centrales GNL'!Q137:U137)</f>
        <v>0</v>
      </c>
      <c r="H137" s="10">
        <f>+SUM('Centrales GNL'!V137:X137)</f>
        <v>0</v>
      </c>
      <c r="I137" s="10">
        <f>+SUM('Centrales GNL'!AK137:AM137)</f>
        <v>0</v>
      </c>
      <c r="J137" s="10"/>
      <c r="K137" s="10"/>
      <c r="L137" s="20">
        <f t="shared" si="38"/>
        <v>0</v>
      </c>
      <c r="M137" s="20">
        <f t="shared" si="39"/>
        <v>0</v>
      </c>
      <c r="N137" s="20">
        <f t="shared" si="40"/>
        <v>0</v>
      </c>
      <c r="O137" s="20">
        <f t="shared" si="41"/>
        <v>0</v>
      </c>
      <c r="P137" s="20">
        <f t="shared" si="42"/>
        <v>0</v>
      </c>
      <c r="Q137" s="20">
        <f t="shared" si="43"/>
        <v>0</v>
      </c>
    </row>
    <row r="138" spans="1:17" x14ac:dyDescent="0.2">
      <c r="A138" t="s">
        <v>378</v>
      </c>
      <c r="B138" s="32">
        <f>+VLOOKUP(C138,CEN!A:B,2,0)</f>
        <v>0.18345828683185245</v>
      </c>
      <c r="C138" s="8" t="s">
        <v>140</v>
      </c>
      <c r="D138" s="10">
        <f>+SUM('Centrales GNL'!B138:F138)</f>
        <v>0</v>
      </c>
      <c r="E138" s="10">
        <f>+SUM('Centrales GNL'!G138:K138)</f>
        <v>0</v>
      </c>
      <c r="F138" s="10">
        <f>+SUM('Centrales GNL'!L138:P138)</f>
        <v>0</v>
      </c>
      <c r="G138" s="10">
        <f>+SUM('Centrales GNL'!Q138:U138)</f>
        <v>0</v>
      </c>
      <c r="H138" s="10">
        <f>+SUM('Centrales GNL'!V138:X138)</f>
        <v>0</v>
      </c>
      <c r="I138" s="10">
        <f>+SUM('Centrales GNL'!AK138:AM138)</f>
        <v>0</v>
      </c>
      <c r="J138" s="10"/>
      <c r="K138" s="10"/>
      <c r="L138" s="20">
        <f t="shared" si="38"/>
        <v>0</v>
      </c>
      <c r="M138" s="20">
        <f t="shared" si="39"/>
        <v>0</v>
      </c>
      <c r="N138" s="20">
        <f t="shared" si="40"/>
        <v>0</v>
      </c>
      <c r="O138" s="20">
        <f t="shared" si="41"/>
        <v>0</v>
      </c>
      <c r="P138" s="20">
        <f t="shared" si="42"/>
        <v>0</v>
      </c>
      <c r="Q138" s="20">
        <f t="shared" si="43"/>
        <v>0</v>
      </c>
    </row>
    <row r="139" spans="1:17" x14ac:dyDescent="0.2">
      <c r="B139" s="32">
        <f>+VLOOKUP(C139,CEN!A:B,2,0)</f>
        <v>0.23394883888527901</v>
      </c>
      <c r="C139" s="8" t="s">
        <v>141</v>
      </c>
      <c r="D139" s="10">
        <f>+SUM('Centrales GNL'!B139:F139)</f>
        <v>0</v>
      </c>
      <c r="E139" s="10">
        <f>+SUM('Centrales GNL'!G139:K139)</f>
        <v>0</v>
      </c>
      <c r="F139" s="10">
        <f>+SUM('Centrales GNL'!L139:P139)</f>
        <v>0</v>
      </c>
      <c r="G139" s="10">
        <f>+SUM('Centrales GNL'!Q139:U139)</f>
        <v>0</v>
      </c>
      <c r="H139" s="10">
        <f>+SUM('Centrales GNL'!V139:X139)</f>
        <v>0</v>
      </c>
      <c r="I139" s="10">
        <f>+SUM('Centrales GNL'!AK139:AM139)</f>
        <v>0</v>
      </c>
      <c r="J139" s="10"/>
      <c r="K139" s="10"/>
      <c r="L139" s="20">
        <f t="shared" si="38"/>
        <v>0</v>
      </c>
      <c r="M139" s="20">
        <f t="shared" si="39"/>
        <v>0</v>
      </c>
      <c r="N139" s="20">
        <f t="shared" si="40"/>
        <v>0</v>
      </c>
      <c r="O139" s="20">
        <f t="shared" si="41"/>
        <v>0</v>
      </c>
      <c r="P139" s="20">
        <f t="shared" si="42"/>
        <v>0</v>
      </c>
      <c r="Q139" s="20">
        <f t="shared" si="43"/>
        <v>0</v>
      </c>
    </row>
    <row r="140" spans="1:17" x14ac:dyDescent="0.2">
      <c r="A140" t="s">
        <v>378</v>
      </c>
      <c r="B140" s="32">
        <f>+VLOOKUP(C140,CEN!A:B,2,0)</f>
        <v>0.2726341005583795</v>
      </c>
      <c r="C140" s="8" t="s">
        <v>142</v>
      </c>
      <c r="D140" s="10">
        <f>+SUM('Centrales GNL'!B140:F140)</f>
        <v>0</v>
      </c>
      <c r="E140" s="10">
        <f>+SUM('Centrales GNL'!G140:K140)</f>
        <v>0</v>
      </c>
      <c r="F140" s="10">
        <f>+SUM('Centrales GNL'!L140:P140)</f>
        <v>0</v>
      </c>
      <c r="G140" s="10">
        <f>+SUM('Centrales GNL'!Q140:U140)</f>
        <v>0</v>
      </c>
      <c r="H140" s="10">
        <f>+SUM('Centrales GNL'!V140:X140)</f>
        <v>0</v>
      </c>
      <c r="I140" s="10">
        <f>+SUM('Centrales GNL'!AK140:AM140)</f>
        <v>0</v>
      </c>
      <c r="J140" s="10"/>
      <c r="K140" s="10"/>
      <c r="L140" s="20">
        <f t="shared" si="38"/>
        <v>0</v>
      </c>
      <c r="M140" s="20">
        <f t="shared" si="39"/>
        <v>0</v>
      </c>
      <c r="N140" s="20">
        <f t="shared" si="40"/>
        <v>0</v>
      </c>
      <c r="O140" s="20">
        <f t="shared" si="41"/>
        <v>0</v>
      </c>
      <c r="P140" s="20">
        <f t="shared" si="42"/>
        <v>0</v>
      </c>
      <c r="Q140" s="20">
        <f t="shared" si="43"/>
        <v>0</v>
      </c>
    </row>
    <row r="141" spans="1:17" x14ac:dyDescent="0.2">
      <c r="A141" t="s">
        <v>378</v>
      </c>
      <c r="B141" s="32">
        <f>+VLOOKUP(C141,CEN!A:B,2,0)</f>
        <v>0.2726341005583795</v>
      </c>
      <c r="C141" s="8" t="s">
        <v>143</v>
      </c>
      <c r="D141" s="10">
        <f>+SUM('Centrales GNL'!B141:F141)</f>
        <v>0</v>
      </c>
      <c r="E141" s="10">
        <f>+SUM('Centrales GNL'!G141:K141)</f>
        <v>0</v>
      </c>
      <c r="F141" s="10">
        <f>+SUM('Centrales GNL'!L141:P141)</f>
        <v>0</v>
      </c>
      <c r="G141" s="10">
        <f>+SUM('Centrales GNL'!Q141:U141)</f>
        <v>0</v>
      </c>
      <c r="H141" s="10">
        <f>+SUM('Centrales GNL'!V141:X141)</f>
        <v>0</v>
      </c>
      <c r="I141" s="10">
        <f>+SUM('Centrales GNL'!AK141:AM141)</f>
        <v>0</v>
      </c>
      <c r="J141" s="10"/>
      <c r="K141" s="10"/>
      <c r="L141" s="20">
        <f t="shared" si="38"/>
        <v>0</v>
      </c>
      <c r="M141" s="20">
        <f t="shared" si="39"/>
        <v>0</v>
      </c>
      <c r="N141" s="20">
        <f t="shared" si="40"/>
        <v>0</v>
      </c>
      <c r="O141" s="20">
        <f t="shared" si="41"/>
        <v>0</v>
      </c>
      <c r="P141" s="20">
        <f t="shared" si="42"/>
        <v>0</v>
      </c>
      <c r="Q141" s="20">
        <f t="shared" si="43"/>
        <v>0</v>
      </c>
    </row>
    <row r="142" spans="1:17" x14ac:dyDescent="0.2">
      <c r="A142" t="s">
        <v>378</v>
      </c>
      <c r="B142" s="32">
        <f>+VLOOKUP(C142,CEN!A:B,2,0)</f>
        <v>0.2726341005583795</v>
      </c>
      <c r="C142" s="8" t="s">
        <v>144</v>
      </c>
      <c r="D142" s="10">
        <f>+SUM('Centrales GNL'!B142:F142)</f>
        <v>0</v>
      </c>
      <c r="E142" s="10">
        <f>+SUM('Centrales GNL'!G142:K142)</f>
        <v>0</v>
      </c>
      <c r="F142" s="10">
        <f>+SUM('Centrales GNL'!L142:P142)</f>
        <v>0</v>
      </c>
      <c r="G142" s="10">
        <f>+SUM('Centrales GNL'!Q142:U142)</f>
        <v>0</v>
      </c>
      <c r="H142" s="10">
        <f>+SUM('Centrales GNL'!V142:X142)</f>
        <v>0</v>
      </c>
      <c r="I142" s="10">
        <f>+SUM('Centrales GNL'!AK142:AM142)</f>
        <v>0</v>
      </c>
      <c r="J142" s="10"/>
      <c r="K142" s="10"/>
      <c r="L142" s="20">
        <f t="shared" si="38"/>
        <v>0</v>
      </c>
      <c r="M142" s="20">
        <f t="shared" si="39"/>
        <v>0</v>
      </c>
      <c r="N142" s="20">
        <f t="shared" si="40"/>
        <v>0</v>
      </c>
      <c r="O142" s="20">
        <f t="shared" si="41"/>
        <v>0</v>
      </c>
      <c r="P142" s="20">
        <f t="shared" si="42"/>
        <v>0</v>
      </c>
      <c r="Q142" s="20">
        <f t="shared" si="43"/>
        <v>0</v>
      </c>
    </row>
    <row r="143" spans="1:17" x14ac:dyDescent="0.2">
      <c r="A143" t="s">
        <v>378</v>
      </c>
      <c r="B143" s="32">
        <f>+VLOOKUP(C143,CEN!A:B,2,0)</f>
        <v>0.2726341005583795</v>
      </c>
      <c r="C143" s="8" t="s">
        <v>145</v>
      </c>
      <c r="D143" s="10">
        <f>+SUM('Centrales GNL'!B143:F143)</f>
        <v>0</v>
      </c>
      <c r="E143" s="10">
        <f>+SUM('Centrales GNL'!G143:K143)</f>
        <v>0</v>
      </c>
      <c r="F143" s="10">
        <f>+SUM('Centrales GNL'!L143:P143)</f>
        <v>0</v>
      </c>
      <c r="G143" s="10">
        <f>+SUM('Centrales GNL'!Q143:U143)</f>
        <v>0</v>
      </c>
      <c r="H143" s="10">
        <f>+SUM('Centrales GNL'!V143:X143)</f>
        <v>0</v>
      </c>
      <c r="I143" s="10">
        <f>+SUM('Centrales GNL'!AK143:AM143)</f>
        <v>0</v>
      </c>
      <c r="J143" s="10"/>
      <c r="K143" s="10"/>
      <c r="L143" s="20">
        <f t="shared" si="38"/>
        <v>0</v>
      </c>
      <c r="M143" s="20">
        <f t="shared" si="39"/>
        <v>0</v>
      </c>
      <c r="N143" s="20">
        <f t="shared" si="40"/>
        <v>0</v>
      </c>
      <c r="O143" s="20">
        <f t="shared" si="41"/>
        <v>0</v>
      </c>
      <c r="P143" s="20">
        <f t="shared" si="42"/>
        <v>0</v>
      </c>
      <c r="Q143" s="20">
        <f t="shared" si="43"/>
        <v>0</v>
      </c>
    </row>
    <row r="144" spans="1:17" x14ac:dyDescent="0.2">
      <c r="B144" s="32">
        <f>+VLOOKUP(C144,CEN!A:B,2,0)</f>
        <v>0.16657530152307604</v>
      </c>
      <c r="C144" s="8" t="s">
        <v>146</v>
      </c>
      <c r="D144" s="10">
        <f>+SUM('Centrales GNL'!B144:F144)</f>
        <v>0</v>
      </c>
      <c r="E144" s="10">
        <f>+SUM('Centrales GNL'!G144:K144)</f>
        <v>0</v>
      </c>
      <c r="F144" s="10">
        <f>+SUM('Centrales GNL'!L144:P144)</f>
        <v>0</v>
      </c>
      <c r="G144" s="10">
        <f>+SUM('Centrales GNL'!Q144:U144)</f>
        <v>0</v>
      </c>
      <c r="H144" s="10">
        <f>+SUM('Centrales GNL'!V144:X144)</f>
        <v>0</v>
      </c>
      <c r="I144" s="10">
        <f>+SUM('Centrales GNL'!AK144:AM144)</f>
        <v>0</v>
      </c>
      <c r="J144" s="10"/>
      <c r="K144" s="10"/>
      <c r="L144" s="20">
        <f t="shared" si="38"/>
        <v>0</v>
      </c>
      <c r="M144" s="20">
        <f t="shared" si="39"/>
        <v>0</v>
      </c>
      <c r="N144" s="20">
        <f t="shared" si="40"/>
        <v>0</v>
      </c>
      <c r="O144" s="20">
        <f t="shared" si="41"/>
        <v>0</v>
      </c>
      <c r="P144" s="20">
        <f t="shared" si="42"/>
        <v>0</v>
      </c>
      <c r="Q144" s="20">
        <f t="shared" si="43"/>
        <v>0</v>
      </c>
    </row>
    <row r="145" spans="1:17" x14ac:dyDescent="0.2">
      <c r="A145" t="s">
        <v>378</v>
      </c>
      <c r="B145" s="32">
        <f>+VLOOKUP(C145,CEN!A:B,2,0)</f>
        <v>0.18517977099031613</v>
      </c>
      <c r="C145" s="8" t="s">
        <v>147</v>
      </c>
      <c r="D145" s="10">
        <f>+SUM('Centrales GNL'!B145:F145)</f>
        <v>0</v>
      </c>
      <c r="E145" s="10">
        <f>+SUM('Centrales GNL'!G145:K145)</f>
        <v>0</v>
      </c>
      <c r="F145" s="10">
        <f>+SUM('Centrales GNL'!L145:P145)</f>
        <v>0</v>
      </c>
      <c r="G145" s="10">
        <f>+SUM('Centrales GNL'!Q145:U145)</f>
        <v>0</v>
      </c>
      <c r="H145" s="10">
        <f>+SUM('Centrales GNL'!V145:X145)</f>
        <v>0</v>
      </c>
      <c r="I145" s="10">
        <f>+SUM('Centrales GNL'!AK145:AM145)</f>
        <v>0</v>
      </c>
      <c r="J145" s="10"/>
      <c r="K145" s="10"/>
      <c r="L145" s="20">
        <f t="shared" si="38"/>
        <v>0</v>
      </c>
      <c r="M145" s="20">
        <f t="shared" si="39"/>
        <v>0</v>
      </c>
      <c r="N145" s="20">
        <f t="shared" si="40"/>
        <v>0</v>
      </c>
      <c r="O145" s="20">
        <f t="shared" si="41"/>
        <v>0</v>
      </c>
      <c r="P145" s="20">
        <f t="shared" si="42"/>
        <v>0</v>
      </c>
      <c r="Q145" s="20">
        <f t="shared" si="43"/>
        <v>0</v>
      </c>
    </row>
    <row r="146" spans="1:17" x14ac:dyDescent="0.2">
      <c r="A146" t="s">
        <v>378</v>
      </c>
      <c r="B146" s="32">
        <f>+VLOOKUP(C146,CEN!A:B,2,0)</f>
        <v>0.18517977099031613</v>
      </c>
      <c r="C146" s="8" t="s">
        <v>148</v>
      </c>
      <c r="D146" s="10">
        <f>+SUM('Centrales GNL'!B146:F146)</f>
        <v>0</v>
      </c>
      <c r="E146" s="10">
        <f>+SUM('Centrales GNL'!G146:K146)</f>
        <v>0</v>
      </c>
      <c r="F146" s="10">
        <f>+SUM('Centrales GNL'!L146:P146)</f>
        <v>0</v>
      </c>
      <c r="G146" s="10">
        <f>+SUM('Centrales GNL'!Q146:U146)</f>
        <v>0</v>
      </c>
      <c r="H146" s="10">
        <f>+SUM('Centrales GNL'!V146:X146)</f>
        <v>0</v>
      </c>
      <c r="I146" s="10">
        <f>+SUM('Centrales GNL'!AK146:AM146)</f>
        <v>0</v>
      </c>
      <c r="J146" s="10"/>
      <c r="K146" s="10"/>
      <c r="L146" s="20">
        <f t="shared" si="38"/>
        <v>0</v>
      </c>
      <c r="M146" s="20">
        <f t="shared" si="39"/>
        <v>0</v>
      </c>
      <c r="N146" s="20">
        <f t="shared" si="40"/>
        <v>0</v>
      </c>
      <c r="O146" s="20">
        <f t="shared" si="41"/>
        <v>0</v>
      </c>
      <c r="P146" s="20">
        <f t="shared" si="42"/>
        <v>0</v>
      </c>
      <c r="Q146" s="20">
        <f t="shared" si="43"/>
        <v>0</v>
      </c>
    </row>
    <row r="147" spans="1:17" x14ac:dyDescent="0.2">
      <c r="A147" t="s">
        <v>378</v>
      </c>
      <c r="B147" s="32">
        <f>+VLOOKUP(C147,CEN!A:B,2,0)</f>
        <v>0.18517977099031613</v>
      </c>
      <c r="C147" s="8" t="s">
        <v>149</v>
      </c>
      <c r="D147" s="10">
        <f>+SUM('Centrales GNL'!B147:F147)</f>
        <v>0</v>
      </c>
      <c r="E147" s="10">
        <f>+SUM('Centrales GNL'!G147:K147)</f>
        <v>0</v>
      </c>
      <c r="F147" s="10">
        <f>+SUM('Centrales GNL'!L147:P147)</f>
        <v>0</v>
      </c>
      <c r="G147" s="10">
        <f>+SUM('Centrales GNL'!Q147:U147)</f>
        <v>0</v>
      </c>
      <c r="H147" s="10">
        <f>+SUM('Centrales GNL'!V147:X147)</f>
        <v>0</v>
      </c>
      <c r="I147" s="10">
        <f>+SUM('Centrales GNL'!AK147:AM147)</f>
        <v>0</v>
      </c>
      <c r="J147" s="10"/>
      <c r="K147" s="10"/>
      <c r="L147" s="20">
        <f t="shared" si="38"/>
        <v>0</v>
      </c>
      <c r="M147" s="20">
        <f t="shared" si="39"/>
        <v>0</v>
      </c>
      <c r="N147" s="20">
        <f t="shared" si="40"/>
        <v>0</v>
      </c>
      <c r="O147" s="20">
        <f t="shared" si="41"/>
        <v>0</v>
      </c>
      <c r="P147" s="20">
        <f t="shared" si="42"/>
        <v>0</v>
      </c>
      <c r="Q147" s="20">
        <f t="shared" si="43"/>
        <v>0</v>
      </c>
    </row>
    <row r="148" spans="1:17" x14ac:dyDescent="0.2">
      <c r="A148" t="s">
        <v>378</v>
      </c>
      <c r="B148" s="32">
        <f>+VLOOKUP(C148,CEN!A:B,2,0)</f>
        <v>0.18517977099031613</v>
      </c>
      <c r="C148" s="8" t="s">
        <v>150</v>
      </c>
      <c r="D148" s="10">
        <f>+SUM('Centrales GNL'!B148:F148)</f>
        <v>0</v>
      </c>
      <c r="E148" s="10">
        <f>+SUM('Centrales GNL'!G148:K148)</f>
        <v>0</v>
      </c>
      <c r="F148" s="10">
        <f>+SUM('Centrales GNL'!L148:P148)</f>
        <v>0</v>
      </c>
      <c r="G148" s="10">
        <f>+SUM('Centrales GNL'!Q148:U148)</f>
        <v>0</v>
      </c>
      <c r="H148" s="10">
        <f>+SUM('Centrales GNL'!V148:X148)</f>
        <v>0</v>
      </c>
      <c r="I148" s="10">
        <f>+SUM('Centrales GNL'!AK148:AM148)</f>
        <v>0</v>
      </c>
      <c r="J148" s="10"/>
      <c r="K148" s="10"/>
      <c r="L148" s="20">
        <f t="shared" si="38"/>
        <v>0</v>
      </c>
      <c r="M148" s="20">
        <f t="shared" si="39"/>
        <v>0</v>
      </c>
      <c r="N148" s="20">
        <f t="shared" si="40"/>
        <v>0</v>
      </c>
      <c r="O148" s="20">
        <f t="shared" si="41"/>
        <v>0</v>
      </c>
      <c r="P148" s="20">
        <f t="shared" si="42"/>
        <v>0</v>
      </c>
      <c r="Q148" s="20">
        <f t="shared" si="43"/>
        <v>0</v>
      </c>
    </row>
    <row r="149" spans="1:17" x14ac:dyDescent="0.2">
      <c r="B149" s="32">
        <f>+VLOOKUP(C149,CEN!A:B,2,0)</f>
        <v>0.25456363636363633</v>
      </c>
      <c r="C149" s="8" t="s">
        <v>151</v>
      </c>
      <c r="D149" s="10">
        <f>+SUM('Centrales GNL'!B149:F149)</f>
        <v>0</v>
      </c>
      <c r="E149" s="10">
        <f>+SUM('Centrales GNL'!G149:K149)</f>
        <v>0</v>
      </c>
      <c r="F149" s="10">
        <f>+SUM('Centrales GNL'!L149:P149)</f>
        <v>0</v>
      </c>
      <c r="G149" s="10">
        <f>+SUM('Centrales GNL'!Q149:U149)</f>
        <v>0</v>
      </c>
      <c r="H149" s="10">
        <f>+SUM('Centrales GNL'!V149:X149)</f>
        <v>0</v>
      </c>
      <c r="I149" s="10">
        <f>+SUM('Centrales GNL'!AK149:AM149)</f>
        <v>0</v>
      </c>
      <c r="J149" s="10"/>
      <c r="K149" s="10"/>
      <c r="L149" s="20">
        <f t="shared" si="38"/>
        <v>0</v>
      </c>
      <c r="M149" s="20">
        <f t="shared" si="39"/>
        <v>0</v>
      </c>
      <c r="N149" s="20">
        <f t="shared" si="40"/>
        <v>0</v>
      </c>
      <c r="O149" s="20">
        <f t="shared" si="41"/>
        <v>0</v>
      </c>
      <c r="P149" s="20">
        <f t="shared" si="42"/>
        <v>0</v>
      </c>
      <c r="Q149" s="20">
        <f t="shared" si="43"/>
        <v>0</v>
      </c>
    </row>
    <row r="150" spans="1:17" x14ac:dyDescent="0.2">
      <c r="B150" s="32">
        <f>+VLOOKUP(C150,CEN!A:B,2,0)</f>
        <v>0.32217204301075264</v>
      </c>
      <c r="C150" s="8" t="s">
        <v>152</v>
      </c>
      <c r="D150" s="10">
        <f>+SUM('Centrales GNL'!B150:F150)</f>
        <v>0</v>
      </c>
      <c r="E150" s="10">
        <f>+SUM('Centrales GNL'!G150:K150)</f>
        <v>0</v>
      </c>
      <c r="F150" s="10">
        <f>+SUM('Centrales GNL'!L150:P150)</f>
        <v>0</v>
      </c>
      <c r="G150" s="10">
        <f>+SUM('Centrales GNL'!Q150:U150)</f>
        <v>0</v>
      </c>
      <c r="H150" s="10">
        <f>+SUM('Centrales GNL'!V150:X150)</f>
        <v>0</v>
      </c>
      <c r="I150" s="10">
        <f>+SUM('Centrales GNL'!AK150:AM150)</f>
        <v>0</v>
      </c>
      <c r="J150" s="10"/>
      <c r="K150" s="10"/>
      <c r="L150" s="20">
        <f t="shared" si="38"/>
        <v>0</v>
      </c>
      <c r="M150" s="20">
        <f t="shared" si="39"/>
        <v>0</v>
      </c>
      <c r="N150" s="20">
        <f t="shared" si="40"/>
        <v>0</v>
      </c>
      <c r="O150" s="20">
        <f t="shared" si="41"/>
        <v>0</v>
      </c>
      <c r="P150" s="20">
        <f t="shared" si="42"/>
        <v>0</v>
      </c>
      <c r="Q150" s="20">
        <f t="shared" si="43"/>
        <v>0</v>
      </c>
    </row>
    <row r="151" spans="1:17" x14ac:dyDescent="0.2">
      <c r="A151" t="s">
        <v>379</v>
      </c>
      <c r="B151" s="32">
        <f>+VLOOKUP(C151,CEN!A:B,2,0)</f>
        <v>0.32217204301075264</v>
      </c>
      <c r="C151" s="8" t="s">
        <v>153</v>
      </c>
      <c r="D151" s="10">
        <f>+SUM('Centrales GNL'!B151:F151)</f>
        <v>0</v>
      </c>
      <c r="E151" s="10">
        <f>+SUM('Centrales GNL'!G151:K151)</f>
        <v>0</v>
      </c>
      <c r="F151" s="10">
        <f>+SUM('Centrales GNL'!L151:P151)</f>
        <v>0</v>
      </c>
      <c r="G151" s="10">
        <f>+SUM('Centrales GNL'!Q151:U151)</f>
        <v>0</v>
      </c>
      <c r="H151" s="10">
        <f>+SUM('Centrales GNL'!V151:X151)</f>
        <v>0</v>
      </c>
      <c r="I151" s="10">
        <f>+SUM('Centrales GNL'!AK151:AM151)</f>
        <v>0</v>
      </c>
      <c r="J151" s="10"/>
      <c r="K151" s="10"/>
      <c r="L151" s="20">
        <f t="shared" si="38"/>
        <v>0</v>
      </c>
      <c r="M151" s="20">
        <f t="shared" si="39"/>
        <v>0</v>
      </c>
      <c r="N151" s="20">
        <f t="shared" si="40"/>
        <v>0</v>
      </c>
      <c r="O151" s="20">
        <f t="shared" si="41"/>
        <v>0</v>
      </c>
      <c r="P151" s="20">
        <f t="shared" si="42"/>
        <v>0</v>
      </c>
      <c r="Q151" s="20">
        <f t="shared" si="43"/>
        <v>0</v>
      </c>
    </row>
    <row r="152" spans="1:17" x14ac:dyDescent="0.2">
      <c r="A152" t="s">
        <v>379</v>
      </c>
      <c r="B152" s="32">
        <f>+VLOOKUP(C152,CEN!A:B,2,0)</f>
        <v>0.32217204301075264</v>
      </c>
      <c r="C152" s="8" t="s">
        <v>154</v>
      </c>
      <c r="D152" s="10">
        <f>+SUM('Centrales GNL'!B152:F152)</f>
        <v>0</v>
      </c>
      <c r="E152" s="10">
        <f>+SUM('Centrales GNL'!G152:K152)</f>
        <v>0</v>
      </c>
      <c r="F152" s="10">
        <f>+SUM('Centrales GNL'!L152:P152)</f>
        <v>0</v>
      </c>
      <c r="G152" s="10">
        <f>+SUM('Centrales GNL'!Q152:U152)</f>
        <v>0</v>
      </c>
      <c r="H152" s="10">
        <f>+SUM('Centrales GNL'!V152:X152)</f>
        <v>0</v>
      </c>
      <c r="I152" s="10">
        <f>+SUM('Centrales GNL'!AK152:AM152)</f>
        <v>0</v>
      </c>
      <c r="J152" s="10"/>
      <c r="K152" s="10"/>
      <c r="L152" s="20">
        <f t="shared" si="38"/>
        <v>0</v>
      </c>
      <c r="M152" s="20">
        <f t="shared" si="39"/>
        <v>0</v>
      </c>
      <c r="N152" s="20">
        <f t="shared" si="40"/>
        <v>0</v>
      </c>
      <c r="O152" s="20">
        <f t="shared" si="41"/>
        <v>0</v>
      </c>
      <c r="P152" s="20">
        <f t="shared" si="42"/>
        <v>0</v>
      </c>
      <c r="Q152" s="20">
        <f t="shared" si="43"/>
        <v>0</v>
      </c>
    </row>
    <row r="153" spans="1:17" x14ac:dyDescent="0.2">
      <c r="A153" t="s">
        <v>379</v>
      </c>
      <c r="B153" s="32">
        <f>+VLOOKUP(C153,CEN!A:B,2,0)</f>
        <v>0.32217204301075264</v>
      </c>
      <c r="C153" s="8" t="s">
        <v>155</v>
      </c>
      <c r="D153" s="10">
        <f>+SUM('Centrales GNL'!B153:F153)</f>
        <v>812.5</v>
      </c>
      <c r="E153" s="10">
        <f>+SUM('Centrales GNL'!G153:K153)</f>
        <v>812.5</v>
      </c>
      <c r="F153" s="10">
        <f>+SUM('Centrales GNL'!L153:P153)</f>
        <v>325</v>
      </c>
      <c r="G153" s="10">
        <f>+SUM('Centrales GNL'!Q153:U153)</f>
        <v>0</v>
      </c>
      <c r="H153" s="10">
        <f>+SUM('Centrales GNL'!V153:X153)</f>
        <v>0</v>
      </c>
      <c r="I153" s="10">
        <f>+SUM('Centrales GNL'!AK153:AM153)</f>
        <v>0</v>
      </c>
      <c r="J153" s="10"/>
      <c r="K153" s="10"/>
      <c r="L153" s="20">
        <f t="shared" si="38"/>
        <v>1256470.967741935</v>
      </c>
      <c r="M153" s="20">
        <f t="shared" si="39"/>
        <v>1256470.967741935</v>
      </c>
      <c r="N153" s="20">
        <f t="shared" si="40"/>
        <v>502588.38709677412</v>
      </c>
      <c r="O153" s="20">
        <f t="shared" si="41"/>
        <v>0</v>
      </c>
      <c r="P153" s="20">
        <f t="shared" si="42"/>
        <v>0</v>
      </c>
      <c r="Q153" s="20">
        <f t="shared" si="43"/>
        <v>0</v>
      </c>
    </row>
    <row r="154" spans="1:17" x14ac:dyDescent="0.2">
      <c r="A154" t="s">
        <v>379</v>
      </c>
      <c r="B154" s="32">
        <f>+VLOOKUP(C154,CEN!A:B,2,0)</f>
        <v>0.32217204301075264</v>
      </c>
      <c r="C154" s="8" t="s">
        <v>156</v>
      </c>
      <c r="D154" s="10">
        <f>+SUM('Centrales GNL'!B154:F154)</f>
        <v>0</v>
      </c>
      <c r="E154" s="10">
        <f>+SUM('Centrales GNL'!G154:K154)</f>
        <v>0</v>
      </c>
      <c r="F154" s="10">
        <f>+SUM('Centrales GNL'!L154:P154)</f>
        <v>0</v>
      </c>
      <c r="G154" s="10">
        <f>+SUM('Centrales GNL'!Q154:U154)</f>
        <v>0</v>
      </c>
      <c r="H154" s="10">
        <f>+SUM('Centrales GNL'!V154:X154)</f>
        <v>0</v>
      </c>
      <c r="I154" s="10">
        <f>+SUM('Centrales GNL'!AK154:AM154)</f>
        <v>0</v>
      </c>
      <c r="J154" s="10"/>
      <c r="K154" s="10"/>
      <c r="L154" s="20">
        <f t="shared" si="38"/>
        <v>0</v>
      </c>
      <c r="M154" s="20">
        <f t="shared" si="39"/>
        <v>0</v>
      </c>
      <c r="N154" s="20">
        <f t="shared" si="40"/>
        <v>0</v>
      </c>
      <c r="O154" s="20">
        <f t="shared" si="41"/>
        <v>0</v>
      </c>
      <c r="P154" s="20">
        <f t="shared" si="42"/>
        <v>0</v>
      </c>
      <c r="Q154" s="20">
        <f t="shared" si="43"/>
        <v>0</v>
      </c>
    </row>
    <row r="155" spans="1:17" x14ac:dyDescent="0.2">
      <c r="A155" t="s">
        <v>379</v>
      </c>
      <c r="B155" s="32">
        <f>+VLOOKUP(C155,CEN!A:B,2,0)</f>
        <v>0.32217204301075264</v>
      </c>
      <c r="C155" s="8" t="s">
        <v>157</v>
      </c>
      <c r="D155" s="10">
        <f>+SUM('Centrales GNL'!B155:F155)</f>
        <v>0</v>
      </c>
      <c r="E155" s="10">
        <f>+SUM('Centrales GNL'!G155:K155)</f>
        <v>0</v>
      </c>
      <c r="F155" s="10">
        <f>+SUM('Centrales GNL'!L155:P155)</f>
        <v>0</v>
      </c>
      <c r="G155" s="10">
        <f>+SUM('Centrales GNL'!Q155:U155)</f>
        <v>0</v>
      </c>
      <c r="H155" s="10">
        <f>+SUM('Centrales GNL'!V155:X155)</f>
        <v>0</v>
      </c>
      <c r="I155" s="10">
        <f>+SUM('Centrales GNL'!AK155:AM155)</f>
        <v>0</v>
      </c>
      <c r="J155" s="10"/>
      <c r="K155" s="10"/>
      <c r="L155" s="20">
        <f t="shared" si="38"/>
        <v>0</v>
      </c>
      <c r="M155" s="20">
        <f t="shared" si="39"/>
        <v>0</v>
      </c>
      <c r="N155" s="20">
        <f t="shared" si="40"/>
        <v>0</v>
      </c>
      <c r="O155" s="20">
        <f t="shared" si="41"/>
        <v>0</v>
      </c>
      <c r="P155" s="20">
        <f t="shared" si="42"/>
        <v>0</v>
      </c>
      <c r="Q155" s="20">
        <f t="shared" si="43"/>
        <v>0</v>
      </c>
    </row>
    <row r="156" spans="1:17" x14ac:dyDescent="0.2">
      <c r="A156" t="s">
        <v>379</v>
      </c>
      <c r="B156" s="32">
        <f>+VLOOKUP(C156,CEN!A:B,2,0)</f>
        <v>0.32217204301075264</v>
      </c>
      <c r="C156" s="8" t="s">
        <v>158</v>
      </c>
      <c r="D156" s="10">
        <f>+SUM('Centrales GNL'!B156:F156)</f>
        <v>435.29999999999995</v>
      </c>
      <c r="E156" s="10">
        <f>+SUM('Centrales GNL'!G156:K156)</f>
        <v>469.21999999999997</v>
      </c>
      <c r="F156" s="10">
        <f>+SUM('Centrales GNL'!L156:P156)</f>
        <v>801</v>
      </c>
      <c r="G156" s="10">
        <f>+SUM('Centrales GNL'!Q156:U156)</f>
        <v>486.5</v>
      </c>
      <c r="H156" s="10">
        <f>+SUM('Centrales GNL'!V156:X156)</f>
        <v>0</v>
      </c>
      <c r="I156" s="10">
        <f>+SUM('Centrales GNL'!AK156:AM156)</f>
        <v>0</v>
      </c>
      <c r="J156" s="10"/>
      <c r="K156" s="10"/>
      <c r="L156" s="20">
        <f t="shared" si="38"/>
        <v>673159.153548387</v>
      </c>
      <c r="M156" s="20">
        <f t="shared" si="39"/>
        <v>725613.91690322571</v>
      </c>
      <c r="N156" s="20">
        <f t="shared" si="40"/>
        <v>1238687.0709677418</v>
      </c>
      <c r="O156" s="20">
        <f t="shared" si="41"/>
        <v>752336.15483870951</v>
      </c>
      <c r="P156" s="20">
        <f t="shared" si="42"/>
        <v>0</v>
      </c>
      <c r="Q156" s="20">
        <f t="shared" si="43"/>
        <v>0</v>
      </c>
    </row>
    <row r="157" spans="1:17" x14ac:dyDescent="0.2">
      <c r="B157" s="32">
        <f>+VLOOKUP(C157,CEN!A:B,2,0)</f>
        <v>0.1641090909090909</v>
      </c>
      <c r="C157" s="8" t="s">
        <v>159</v>
      </c>
      <c r="D157" s="10">
        <f>+SUM('Centrales GNL'!B157:F157)</f>
        <v>0</v>
      </c>
      <c r="E157" s="10">
        <f>+SUM('Centrales GNL'!G157:K157)</f>
        <v>0</v>
      </c>
      <c r="F157" s="10">
        <f>+SUM('Centrales GNL'!L157:P157)</f>
        <v>0</v>
      </c>
      <c r="G157" s="10">
        <f>+SUM('Centrales GNL'!Q157:U157)</f>
        <v>0</v>
      </c>
      <c r="H157" s="10">
        <f>+SUM('Centrales GNL'!V157:X157)</f>
        <v>0</v>
      </c>
      <c r="I157" s="10">
        <f>+SUM('Centrales GNL'!AK157:AM157)</f>
        <v>723.66</v>
      </c>
      <c r="J157" s="10"/>
      <c r="K157" s="10"/>
      <c r="L157" s="20">
        <f t="shared" si="38"/>
        <v>0</v>
      </c>
      <c r="M157" s="20">
        <f t="shared" si="39"/>
        <v>0</v>
      </c>
      <c r="N157" s="20">
        <f t="shared" si="40"/>
        <v>0</v>
      </c>
      <c r="O157" s="20">
        <f t="shared" si="41"/>
        <v>0</v>
      </c>
      <c r="P157" s="20">
        <f t="shared" si="42"/>
        <v>0</v>
      </c>
      <c r="Q157" s="20">
        <f t="shared" si="43"/>
        <v>950073.47781818174</v>
      </c>
    </row>
    <row r="158" spans="1:17" x14ac:dyDescent="0.2">
      <c r="B158" s="32">
        <f>+VLOOKUP(C158,CEN!A:B,2,0)</f>
        <v>0.20729032258064514</v>
      </c>
      <c r="C158" s="8" t="s">
        <v>160</v>
      </c>
      <c r="D158" s="10">
        <f>+SUM('Centrales GNL'!B158:F158)</f>
        <v>0</v>
      </c>
      <c r="E158" s="10">
        <f>+SUM('Centrales GNL'!G158:K158)</f>
        <v>0</v>
      </c>
      <c r="F158" s="10">
        <f>+SUM('Centrales GNL'!L158:P158)</f>
        <v>0</v>
      </c>
      <c r="G158" s="10">
        <f>+SUM('Centrales GNL'!Q158:U158)</f>
        <v>0</v>
      </c>
      <c r="H158" s="10">
        <f>+SUM('Centrales GNL'!V158:X158)</f>
        <v>0</v>
      </c>
      <c r="I158" s="10">
        <f>+SUM('Centrales GNL'!AK158:AM158)</f>
        <v>0</v>
      </c>
      <c r="J158" s="10"/>
      <c r="K158" s="10"/>
      <c r="L158" s="20">
        <f t="shared" si="38"/>
        <v>0</v>
      </c>
      <c r="M158" s="20">
        <f t="shared" si="39"/>
        <v>0</v>
      </c>
      <c r="N158" s="20">
        <f t="shared" si="40"/>
        <v>0</v>
      </c>
      <c r="O158" s="20">
        <f t="shared" si="41"/>
        <v>0</v>
      </c>
      <c r="P158" s="20">
        <f t="shared" si="42"/>
        <v>0</v>
      </c>
      <c r="Q158" s="20">
        <f t="shared" si="43"/>
        <v>0</v>
      </c>
    </row>
    <row r="159" spans="1:17" x14ac:dyDescent="0.2">
      <c r="A159" t="s">
        <v>379</v>
      </c>
      <c r="B159" s="32">
        <f>+VLOOKUP(C159,CEN!A:B,2,0)</f>
        <v>0.20729032258064514</v>
      </c>
      <c r="C159" s="8" t="s">
        <v>161</v>
      </c>
      <c r="D159" s="10">
        <f>+SUM('Centrales GNL'!B159:F159)</f>
        <v>0</v>
      </c>
      <c r="E159" s="10">
        <f>+SUM('Centrales GNL'!G159:K159)</f>
        <v>0</v>
      </c>
      <c r="F159" s="10">
        <f>+SUM('Centrales GNL'!L159:P159)</f>
        <v>0</v>
      </c>
      <c r="G159" s="10">
        <f>+SUM('Centrales GNL'!Q159:U159)</f>
        <v>0</v>
      </c>
      <c r="H159" s="10">
        <f>+SUM('Centrales GNL'!V159:X159)</f>
        <v>0</v>
      </c>
      <c r="I159" s="10">
        <f>+SUM('Centrales GNL'!AK159:AM159)</f>
        <v>0</v>
      </c>
      <c r="J159" s="10"/>
      <c r="K159" s="10"/>
      <c r="L159" s="20">
        <f t="shared" si="38"/>
        <v>0</v>
      </c>
      <c r="M159" s="20">
        <f t="shared" si="39"/>
        <v>0</v>
      </c>
      <c r="N159" s="20">
        <f t="shared" si="40"/>
        <v>0</v>
      </c>
      <c r="O159" s="20">
        <f t="shared" si="41"/>
        <v>0</v>
      </c>
      <c r="P159" s="20">
        <f t="shared" si="42"/>
        <v>0</v>
      </c>
      <c r="Q159" s="20">
        <f t="shared" si="43"/>
        <v>0</v>
      </c>
    </row>
    <row r="160" spans="1:17" x14ac:dyDescent="0.2">
      <c r="A160" t="s">
        <v>379</v>
      </c>
      <c r="B160" s="32">
        <f>+VLOOKUP(C160,CEN!A:B,2,0)</f>
        <v>0.20729032258064514</v>
      </c>
      <c r="C160" s="8" t="s">
        <v>162</v>
      </c>
      <c r="D160" s="10">
        <f>+SUM('Centrales GNL'!B160:F160)</f>
        <v>0</v>
      </c>
      <c r="E160" s="10">
        <f>+SUM('Centrales GNL'!G160:K160)</f>
        <v>0</v>
      </c>
      <c r="F160" s="10">
        <f>+SUM('Centrales GNL'!L160:P160)</f>
        <v>0</v>
      </c>
      <c r="G160" s="10">
        <f>+SUM('Centrales GNL'!Q160:U160)</f>
        <v>0</v>
      </c>
      <c r="H160" s="10">
        <f>+SUM('Centrales GNL'!V160:X160)</f>
        <v>0</v>
      </c>
      <c r="I160" s="10">
        <f>+SUM('Centrales GNL'!AK160:AM160)</f>
        <v>0</v>
      </c>
      <c r="J160" s="10"/>
      <c r="K160" s="10"/>
      <c r="L160" s="20">
        <f t="shared" si="38"/>
        <v>0</v>
      </c>
      <c r="M160" s="20">
        <f t="shared" si="39"/>
        <v>0</v>
      </c>
      <c r="N160" s="20">
        <f t="shared" si="40"/>
        <v>0</v>
      </c>
      <c r="O160" s="20">
        <f t="shared" si="41"/>
        <v>0</v>
      </c>
      <c r="P160" s="20">
        <f t="shared" si="42"/>
        <v>0</v>
      </c>
      <c r="Q160" s="20">
        <f t="shared" si="43"/>
        <v>0</v>
      </c>
    </row>
    <row r="161" spans="1:17" x14ac:dyDescent="0.2">
      <c r="A161" t="s">
        <v>379</v>
      </c>
      <c r="B161" s="32">
        <f>+VLOOKUP(C161,CEN!A:B,2,0)</f>
        <v>0.20729032258064514</v>
      </c>
      <c r="C161" s="8" t="s">
        <v>163</v>
      </c>
      <c r="D161" s="10">
        <f>+SUM('Centrales GNL'!B161:F161)</f>
        <v>0</v>
      </c>
      <c r="E161" s="10">
        <f>+SUM('Centrales GNL'!G161:K161)</f>
        <v>0</v>
      </c>
      <c r="F161" s="10">
        <f>+SUM('Centrales GNL'!L161:P161)</f>
        <v>0</v>
      </c>
      <c r="G161" s="10">
        <f>+SUM('Centrales GNL'!Q161:U161)</f>
        <v>0</v>
      </c>
      <c r="H161" s="10">
        <f>+SUM('Centrales GNL'!V161:X161)</f>
        <v>0</v>
      </c>
      <c r="I161" s="10">
        <f>+SUM('Centrales GNL'!AK161:AM161)</f>
        <v>0</v>
      </c>
      <c r="J161" s="10"/>
      <c r="K161" s="10"/>
      <c r="L161" s="20">
        <f t="shared" si="38"/>
        <v>0</v>
      </c>
      <c r="M161" s="20">
        <f t="shared" si="39"/>
        <v>0</v>
      </c>
      <c r="N161" s="20">
        <f t="shared" si="40"/>
        <v>0</v>
      </c>
      <c r="O161" s="20">
        <f t="shared" si="41"/>
        <v>0</v>
      </c>
      <c r="P161" s="20">
        <f t="shared" si="42"/>
        <v>0</v>
      </c>
      <c r="Q161" s="20">
        <f t="shared" si="43"/>
        <v>0</v>
      </c>
    </row>
    <row r="162" spans="1:17" x14ac:dyDescent="0.2">
      <c r="A162" t="s">
        <v>379</v>
      </c>
      <c r="B162" s="32">
        <f>+VLOOKUP(C162,CEN!A:B,2,0)</f>
        <v>0.20729032258064514</v>
      </c>
      <c r="C162" s="8" t="s">
        <v>164</v>
      </c>
      <c r="D162" s="10">
        <f>+SUM('Centrales GNL'!B162:F162)</f>
        <v>0</v>
      </c>
      <c r="E162" s="10">
        <f>+SUM('Centrales GNL'!G162:K162)</f>
        <v>0</v>
      </c>
      <c r="F162" s="10">
        <f>+SUM('Centrales GNL'!L162:P162)</f>
        <v>0</v>
      </c>
      <c r="G162" s="10">
        <f>+SUM('Centrales GNL'!Q162:U162)</f>
        <v>0</v>
      </c>
      <c r="H162" s="10">
        <f>+SUM('Centrales GNL'!V162:X162)</f>
        <v>0</v>
      </c>
      <c r="I162" s="10">
        <f>+SUM('Centrales GNL'!AK162:AM162)</f>
        <v>0</v>
      </c>
      <c r="J162" s="10"/>
      <c r="K162" s="10"/>
      <c r="L162" s="20">
        <f t="shared" si="38"/>
        <v>0</v>
      </c>
      <c r="M162" s="20">
        <f t="shared" si="39"/>
        <v>0</v>
      </c>
      <c r="N162" s="20">
        <f t="shared" si="40"/>
        <v>0</v>
      </c>
      <c r="O162" s="20">
        <f t="shared" si="41"/>
        <v>0</v>
      </c>
      <c r="P162" s="20">
        <f t="shared" si="42"/>
        <v>0</v>
      </c>
      <c r="Q162" s="20">
        <f t="shared" si="43"/>
        <v>0</v>
      </c>
    </row>
    <row r="163" spans="1:17" x14ac:dyDescent="0.2">
      <c r="A163" t="s">
        <v>379</v>
      </c>
      <c r="B163" s="32">
        <f>+VLOOKUP(C163,CEN!A:B,2,0)</f>
        <v>0.20729032258064514</v>
      </c>
      <c r="C163" s="8" t="s">
        <v>165</v>
      </c>
      <c r="D163" s="10">
        <f>+SUM('Centrales GNL'!B163:F163)</f>
        <v>0</v>
      </c>
      <c r="E163" s="10">
        <f>+SUM('Centrales GNL'!G163:K163)</f>
        <v>0</v>
      </c>
      <c r="F163" s="10">
        <f>+SUM('Centrales GNL'!L163:P163)</f>
        <v>0</v>
      </c>
      <c r="G163" s="10">
        <f>+SUM('Centrales GNL'!Q163:U163)</f>
        <v>0</v>
      </c>
      <c r="H163" s="10">
        <f>+SUM('Centrales GNL'!V163:X163)</f>
        <v>0</v>
      </c>
      <c r="I163" s="10">
        <f>+SUM('Centrales GNL'!AK163:AM163)</f>
        <v>0</v>
      </c>
      <c r="J163" s="10"/>
      <c r="K163" s="10"/>
      <c r="L163" s="20">
        <f t="shared" si="38"/>
        <v>0</v>
      </c>
      <c r="M163" s="20">
        <f t="shared" si="39"/>
        <v>0</v>
      </c>
      <c r="N163" s="20">
        <f t="shared" si="40"/>
        <v>0</v>
      </c>
      <c r="O163" s="20">
        <f t="shared" si="41"/>
        <v>0</v>
      </c>
      <c r="P163" s="20">
        <f t="shared" si="42"/>
        <v>0</v>
      </c>
      <c r="Q163" s="20">
        <f t="shared" si="43"/>
        <v>0</v>
      </c>
    </row>
    <row r="164" spans="1:17" x14ac:dyDescent="0.2">
      <c r="A164" t="s">
        <v>379</v>
      </c>
      <c r="B164" s="32">
        <f>+VLOOKUP(C164,CEN!A:B,2,0)</f>
        <v>0.20729032258064514</v>
      </c>
      <c r="C164" s="8" t="s">
        <v>166</v>
      </c>
      <c r="D164" s="10">
        <f>+SUM('Centrales GNL'!B164:F164)</f>
        <v>0</v>
      </c>
      <c r="E164" s="10">
        <f>+SUM('Centrales GNL'!G164:K164)</f>
        <v>0</v>
      </c>
      <c r="F164" s="10">
        <f>+SUM('Centrales GNL'!L164:P164)</f>
        <v>0</v>
      </c>
      <c r="G164" s="10">
        <f>+SUM('Centrales GNL'!Q164:U164)</f>
        <v>0</v>
      </c>
      <c r="H164" s="10">
        <f>+SUM('Centrales GNL'!V164:X164)</f>
        <v>0</v>
      </c>
      <c r="I164" s="10">
        <f>+SUM('Centrales GNL'!AK164:AM164)</f>
        <v>0</v>
      </c>
      <c r="J164" s="10"/>
      <c r="K164" s="10"/>
      <c r="L164" s="20">
        <f t="shared" si="38"/>
        <v>0</v>
      </c>
      <c r="M164" s="20">
        <f t="shared" si="39"/>
        <v>0</v>
      </c>
      <c r="N164" s="20">
        <f t="shared" si="40"/>
        <v>0</v>
      </c>
      <c r="O164" s="20">
        <f t="shared" si="41"/>
        <v>0</v>
      </c>
      <c r="P164" s="20">
        <f t="shared" si="42"/>
        <v>0</v>
      </c>
      <c r="Q164" s="20">
        <f t="shared" si="43"/>
        <v>0</v>
      </c>
    </row>
    <row r="165" spans="1:17" x14ac:dyDescent="0.2">
      <c r="B165" s="32">
        <f>+VLOOKUP(C165,CEN!A:B,2,0)</f>
        <v>0.26505376344086023</v>
      </c>
      <c r="C165" s="8" t="s">
        <v>167</v>
      </c>
      <c r="D165" s="10">
        <f>+SUM('Centrales GNL'!B165:F165)</f>
        <v>0</v>
      </c>
      <c r="E165" s="10">
        <f>+SUM('Centrales GNL'!G165:K165)</f>
        <v>0</v>
      </c>
      <c r="F165" s="10">
        <f>+SUM('Centrales GNL'!L165:P165)</f>
        <v>0</v>
      </c>
      <c r="G165" s="10">
        <f>+SUM('Centrales GNL'!Q165:U165)</f>
        <v>0</v>
      </c>
      <c r="H165" s="10">
        <f>+SUM('Centrales GNL'!V165:X165)</f>
        <v>0</v>
      </c>
      <c r="I165" s="10">
        <f>+SUM('Centrales GNL'!AK165:AM165)</f>
        <v>0</v>
      </c>
      <c r="J165" s="10"/>
      <c r="K165" s="10"/>
      <c r="L165" s="20">
        <f t="shared" si="38"/>
        <v>0</v>
      </c>
      <c r="M165" s="20">
        <f t="shared" si="39"/>
        <v>0</v>
      </c>
      <c r="N165" s="20">
        <f t="shared" si="40"/>
        <v>0</v>
      </c>
      <c r="O165" s="20">
        <f t="shared" si="41"/>
        <v>0</v>
      </c>
      <c r="P165" s="20">
        <f t="shared" si="42"/>
        <v>0</v>
      </c>
      <c r="Q165" s="20">
        <f t="shared" si="43"/>
        <v>0</v>
      </c>
    </row>
    <row r="166" spans="1:17" x14ac:dyDescent="0.2">
      <c r="A166" t="s">
        <v>377</v>
      </c>
      <c r="B166" s="32">
        <f>+VLOOKUP(C166,CEN!A:B,2,0)</f>
        <v>0.26505376344086023</v>
      </c>
      <c r="C166" s="8" t="s">
        <v>168</v>
      </c>
      <c r="D166" s="10">
        <f>+SUM('Centrales GNL'!B166:F166)</f>
        <v>0</v>
      </c>
      <c r="E166" s="10">
        <f>+SUM('Centrales GNL'!G166:K166)</f>
        <v>0</v>
      </c>
      <c r="F166" s="10">
        <f>+SUM('Centrales GNL'!L166:P166)</f>
        <v>0</v>
      </c>
      <c r="G166" s="10">
        <f>+SUM('Centrales GNL'!Q166:U166)</f>
        <v>0</v>
      </c>
      <c r="H166" s="10">
        <f>+SUM('Centrales GNL'!V166:X166)</f>
        <v>0</v>
      </c>
      <c r="I166" s="10">
        <f>+SUM('Centrales GNL'!AK166:AM166)</f>
        <v>0</v>
      </c>
      <c r="J166" s="10"/>
      <c r="K166" s="10"/>
      <c r="L166" s="20">
        <f t="shared" si="38"/>
        <v>0</v>
      </c>
      <c r="M166" s="20">
        <f t="shared" si="39"/>
        <v>0</v>
      </c>
      <c r="N166" s="20">
        <f t="shared" si="40"/>
        <v>0</v>
      </c>
      <c r="O166" s="20">
        <f t="shared" si="41"/>
        <v>0</v>
      </c>
      <c r="P166" s="20">
        <f t="shared" si="42"/>
        <v>0</v>
      </c>
      <c r="Q166" s="20">
        <f t="shared" si="43"/>
        <v>0</v>
      </c>
    </row>
    <row r="167" spans="1:17" x14ac:dyDescent="0.2">
      <c r="A167" t="s">
        <v>377</v>
      </c>
      <c r="B167" s="32">
        <f>+VLOOKUP(C167,CEN!A:B,2,0)</f>
        <v>0.26505376344086023</v>
      </c>
      <c r="C167" s="8" t="s">
        <v>169</v>
      </c>
      <c r="D167" s="10">
        <f>+SUM('Centrales GNL'!B167:F167)</f>
        <v>0</v>
      </c>
      <c r="E167" s="10">
        <f>+SUM('Centrales GNL'!G167:K167)</f>
        <v>0</v>
      </c>
      <c r="F167" s="10">
        <f>+SUM('Centrales GNL'!L167:P167)</f>
        <v>0</v>
      </c>
      <c r="G167" s="10">
        <f>+SUM('Centrales GNL'!Q167:U167)</f>
        <v>0</v>
      </c>
      <c r="H167" s="10">
        <f>+SUM('Centrales GNL'!V167:X167)</f>
        <v>0</v>
      </c>
      <c r="I167" s="10">
        <f>+SUM('Centrales GNL'!AK167:AM167)</f>
        <v>0</v>
      </c>
      <c r="J167" s="10"/>
      <c r="K167" s="10"/>
      <c r="L167" s="20">
        <f t="shared" si="38"/>
        <v>0</v>
      </c>
      <c r="M167" s="20">
        <f t="shared" si="39"/>
        <v>0</v>
      </c>
      <c r="N167" s="20">
        <f t="shared" si="40"/>
        <v>0</v>
      </c>
      <c r="O167" s="20">
        <f t="shared" si="41"/>
        <v>0</v>
      </c>
      <c r="P167" s="20">
        <f t="shared" si="42"/>
        <v>0</v>
      </c>
      <c r="Q167" s="20">
        <f t="shared" si="43"/>
        <v>0</v>
      </c>
    </row>
    <row r="168" spans="1:17" x14ac:dyDescent="0.2">
      <c r="A168" t="s">
        <v>377</v>
      </c>
      <c r="B168" s="32">
        <f>+VLOOKUP(C168,CEN!A:B,2,0)</f>
        <v>0.26505376344086001</v>
      </c>
      <c r="C168" s="8" t="s">
        <v>170</v>
      </c>
      <c r="D168" s="10">
        <f>+SUM('Centrales GNL'!B168:F168)</f>
        <v>0</v>
      </c>
      <c r="E168" s="10">
        <f>+SUM('Centrales GNL'!G168:K168)</f>
        <v>0</v>
      </c>
      <c r="F168" s="10">
        <f>+SUM('Centrales GNL'!L168:P168)</f>
        <v>0</v>
      </c>
      <c r="G168" s="10">
        <f>+SUM('Centrales GNL'!Q168:U168)</f>
        <v>0</v>
      </c>
      <c r="H168" s="10">
        <f>+SUM('Centrales GNL'!V168:X168)</f>
        <v>0</v>
      </c>
      <c r="I168" s="10">
        <f>+SUM('Centrales GNL'!AK168:AM168)</f>
        <v>0</v>
      </c>
      <c r="J168" s="10"/>
      <c r="K168" s="10"/>
      <c r="L168" s="20">
        <f t="shared" si="38"/>
        <v>0</v>
      </c>
      <c r="M168" s="20">
        <f t="shared" si="39"/>
        <v>0</v>
      </c>
      <c r="N168" s="20">
        <f t="shared" si="40"/>
        <v>0</v>
      </c>
      <c r="O168" s="20">
        <f t="shared" si="41"/>
        <v>0</v>
      </c>
      <c r="P168" s="20">
        <f t="shared" si="42"/>
        <v>0</v>
      </c>
      <c r="Q168" s="20">
        <f t="shared" si="43"/>
        <v>0</v>
      </c>
    </row>
    <row r="169" spans="1:17" x14ac:dyDescent="0.2">
      <c r="A169" t="s">
        <v>377</v>
      </c>
      <c r="B169" s="32">
        <f>+VLOOKUP(C169,CEN!A:B,2,0)</f>
        <v>0.26505376344086023</v>
      </c>
      <c r="C169" s="8" t="s">
        <v>171</v>
      </c>
      <c r="D169" s="10">
        <f>+SUM('Centrales GNL'!B169:F169)</f>
        <v>0</v>
      </c>
      <c r="E169" s="10">
        <f>+SUM('Centrales GNL'!G169:K169)</f>
        <v>0</v>
      </c>
      <c r="F169" s="10">
        <f>+SUM('Centrales GNL'!L169:P169)</f>
        <v>0</v>
      </c>
      <c r="G169" s="10">
        <f>+SUM('Centrales GNL'!Q169:U169)</f>
        <v>0</v>
      </c>
      <c r="H169" s="10">
        <f>+SUM('Centrales GNL'!V169:X169)</f>
        <v>0</v>
      </c>
      <c r="I169" s="10">
        <f>+SUM('Centrales GNL'!AK169:AM169)</f>
        <v>0</v>
      </c>
      <c r="J169" s="10"/>
      <c r="K169" s="10"/>
      <c r="L169" s="20">
        <f t="shared" si="38"/>
        <v>0</v>
      </c>
      <c r="M169" s="20">
        <f t="shared" si="39"/>
        <v>0</v>
      </c>
      <c r="N169" s="20">
        <f t="shared" si="40"/>
        <v>0</v>
      </c>
      <c r="O169" s="20">
        <f t="shared" si="41"/>
        <v>0</v>
      </c>
      <c r="P169" s="20">
        <f t="shared" si="42"/>
        <v>0</v>
      </c>
      <c r="Q169" s="20">
        <f t="shared" si="43"/>
        <v>0</v>
      </c>
    </row>
    <row r="170" spans="1:17" x14ac:dyDescent="0.2">
      <c r="A170" t="s">
        <v>377</v>
      </c>
      <c r="B170" s="32">
        <f>+VLOOKUP(C170,CEN!A:B,2,0)</f>
        <v>0.26505376344086023</v>
      </c>
      <c r="C170" s="8" t="s">
        <v>172</v>
      </c>
      <c r="D170" s="10">
        <f>+SUM('Centrales GNL'!B170:F170)</f>
        <v>0</v>
      </c>
      <c r="E170" s="10">
        <f>+SUM('Centrales GNL'!G170:K170)</f>
        <v>0</v>
      </c>
      <c r="F170" s="10">
        <f>+SUM('Centrales GNL'!L170:P170)</f>
        <v>0</v>
      </c>
      <c r="G170" s="10">
        <f>+SUM('Centrales GNL'!Q170:U170)</f>
        <v>0</v>
      </c>
      <c r="H170" s="10">
        <f>+SUM('Centrales GNL'!V170:X170)</f>
        <v>0</v>
      </c>
      <c r="I170" s="10">
        <f>+SUM('Centrales GNL'!AK170:AM170)</f>
        <v>0</v>
      </c>
      <c r="J170" s="10"/>
      <c r="K170" s="10"/>
      <c r="L170" s="20">
        <f t="shared" si="38"/>
        <v>0</v>
      </c>
      <c r="M170" s="20">
        <f t="shared" si="39"/>
        <v>0</v>
      </c>
      <c r="N170" s="20">
        <f t="shared" si="40"/>
        <v>0</v>
      </c>
      <c r="O170" s="20">
        <f t="shared" si="41"/>
        <v>0</v>
      </c>
      <c r="P170" s="20">
        <f t="shared" si="42"/>
        <v>0</v>
      </c>
      <c r="Q170" s="20">
        <f t="shared" si="43"/>
        <v>0</v>
      </c>
    </row>
    <row r="171" spans="1:17" x14ac:dyDescent="0.2">
      <c r="A171" t="s">
        <v>377</v>
      </c>
      <c r="B171" s="32">
        <f>+VLOOKUP(C171,CEN!A:B,2,0)</f>
        <v>0.26505376344086023</v>
      </c>
      <c r="C171" s="8" t="s">
        <v>173</v>
      </c>
      <c r="D171" s="10">
        <f>+SUM('Centrales GNL'!B171:F171)</f>
        <v>1926.5</v>
      </c>
      <c r="E171" s="10">
        <f>+SUM('Centrales GNL'!G171:K171)</f>
        <v>1926.5</v>
      </c>
      <c r="F171" s="10">
        <f>+SUM('Centrales GNL'!L171:P171)</f>
        <v>1477.15</v>
      </c>
      <c r="G171" s="10">
        <f>+SUM('Centrales GNL'!Q171:U171)</f>
        <v>672.84999999999991</v>
      </c>
      <c r="H171" s="10">
        <f>+SUM('Centrales GNL'!V171:X171)</f>
        <v>0</v>
      </c>
      <c r="I171" s="10">
        <f>+SUM('Centrales GNL'!AK171:AM171)</f>
        <v>0</v>
      </c>
      <c r="J171" s="10"/>
      <c r="K171" s="10"/>
      <c r="L171" s="20">
        <f t="shared" si="38"/>
        <v>2451005.1612903224</v>
      </c>
      <c r="M171" s="20">
        <f t="shared" si="39"/>
        <v>2451005.1612903224</v>
      </c>
      <c r="N171" s="20">
        <f t="shared" si="40"/>
        <v>1879316.0000000005</v>
      </c>
      <c r="O171" s="20">
        <f t="shared" si="41"/>
        <v>856038.83870967734</v>
      </c>
      <c r="P171" s="20">
        <f t="shared" si="42"/>
        <v>0</v>
      </c>
      <c r="Q171" s="20">
        <f t="shared" si="43"/>
        <v>0</v>
      </c>
    </row>
    <row r="172" spans="1:17" x14ac:dyDescent="0.2">
      <c r="A172" t="s">
        <v>377</v>
      </c>
      <c r="B172" s="32">
        <f>+VLOOKUP(C172,CEN!A:B,2,0)</f>
        <v>0.26505376344086023</v>
      </c>
      <c r="C172" s="8" t="s">
        <v>174</v>
      </c>
      <c r="D172" s="10">
        <f>+SUM('Centrales GNL'!B172:F172)</f>
        <v>0</v>
      </c>
      <c r="E172" s="10">
        <f>+SUM('Centrales GNL'!G172:K172)</f>
        <v>0</v>
      </c>
      <c r="F172" s="10">
        <f>+SUM('Centrales GNL'!L172:P172)</f>
        <v>0</v>
      </c>
      <c r="G172" s="10">
        <f>+SUM('Centrales GNL'!Q172:U172)</f>
        <v>0</v>
      </c>
      <c r="H172" s="10">
        <f>+SUM('Centrales GNL'!V172:X172)</f>
        <v>0</v>
      </c>
      <c r="I172" s="10">
        <f>+SUM('Centrales GNL'!AK172:AM172)</f>
        <v>0</v>
      </c>
      <c r="J172" s="10"/>
      <c r="K172" s="10"/>
      <c r="L172" s="20">
        <f t="shared" si="38"/>
        <v>0</v>
      </c>
      <c r="M172" s="20">
        <f t="shared" si="39"/>
        <v>0</v>
      </c>
      <c r="N172" s="20">
        <f t="shared" si="40"/>
        <v>0</v>
      </c>
      <c r="O172" s="20">
        <f t="shared" si="41"/>
        <v>0</v>
      </c>
      <c r="P172" s="20">
        <f t="shared" si="42"/>
        <v>0</v>
      </c>
      <c r="Q172" s="20">
        <f t="shared" si="43"/>
        <v>0</v>
      </c>
    </row>
    <row r="173" spans="1:17" x14ac:dyDescent="0.2">
      <c r="B173" s="32">
        <f>+VLOOKUP(C173,CEN!A:B,2,0)</f>
        <v>0.28645161290322579</v>
      </c>
      <c r="C173" s="8" t="s">
        <v>175</v>
      </c>
      <c r="D173" s="10">
        <f>+SUM('Centrales GNL'!B173:F173)</f>
        <v>0</v>
      </c>
      <c r="E173" s="10">
        <f>+SUM('Centrales GNL'!G173:K173)</f>
        <v>0</v>
      </c>
      <c r="F173" s="10">
        <f>+SUM('Centrales GNL'!L173:P173)</f>
        <v>0</v>
      </c>
      <c r="G173" s="10">
        <f>+SUM('Centrales GNL'!Q173:U173)</f>
        <v>0</v>
      </c>
      <c r="H173" s="10">
        <f>+SUM('Centrales GNL'!V173:X173)</f>
        <v>0</v>
      </c>
      <c r="I173" s="10">
        <f>+SUM('Centrales GNL'!AK173:AM173)</f>
        <v>0</v>
      </c>
      <c r="J173" s="10"/>
      <c r="K173" s="10"/>
      <c r="L173" s="20">
        <f t="shared" si="38"/>
        <v>0</v>
      </c>
      <c r="M173" s="20">
        <f t="shared" si="39"/>
        <v>0</v>
      </c>
      <c r="N173" s="20">
        <f t="shared" si="40"/>
        <v>0</v>
      </c>
      <c r="O173" s="20">
        <f t="shared" si="41"/>
        <v>0</v>
      </c>
      <c r="P173" s="20">
        <f t="shared" si="42"/>
        <v>0</v>
      </c>
      <c r="Q173" s="20">
        <f t="shared" si="43"/>
        <v>0</v>
      </c>
    </row>
    <row r="174" spans="1:17" x14ac:dyDescent="0.2">
      <c r="A174" t="s">
        <v>377</v>
      </c>
      <c r="B174" s="32">
        <f>+VLOOKUP(C174,CEN!A:B,2,0)</f>
        <v>0.28645161290322579</v>
      </c>
      <c r="C174" s="8" t="s">
        <v>176</v>
      </c>
      <c r="D174" s="10">
        <f>+SUM('Centrales GNL'!B174:F174)</f>
        <v>0</v>
      </c>
      <c r="E174" s="10">
        <f>+SUM('Centrales GNL'!G174:K174)</f>
        <v>0</v>
      </c>
      <c r="F174" s="10">
        <f>+SUM('Centrales GNL'!L174:P174)</f>
        <v>449.5</v>
      </c>
      <c r="G174" s="10">
        <f>+SUM('Centrales GNL'!Q174:U174)</f>
        <v>1154.8</v>
      </c>
      <c r="H174" s="10">
        <f>+SUM('Centrales GNL'!V174:X174)</f>
        <v>1017.33</v>
      </c>
      <c r="I174" s="10">
        <f>+SUM('Centrales GNL'!AK174:AM174)</f>
        <v>1011.06</v>
      </c>
      <c r="J174" s="10"/>
      <c r="K174" s="10"/>
      <c r="L174" s="20">
        <f t="shared" si="38"/>
        <v>0</v>
      </c>
      <c r="M174" s="20">
        <f t="shared" si="39"/>
        <v>0</v>
      </c>
      <c r="N174" s="20">
        <f t="shared" si="40"/>
        <v>618048</v>
      </c>
      <c r="O174" s="20">
        <f t="shared" si="41"/>
        <v>1587812.7483870967</v>
      </c>
      <c r="P174" s="20">
        <f t="shared" si="42"/>
        <v>2331326.55483871</v>
      </c>
      <c r="Q174" s="20">
        <f t="shared" si="43"/>
        <v>2316958.1419354836</v>
      </c>
    </row>
    <row r="175" spans="1:17" x14ac:dyDescent="0.2">
      <c r="A175" t="s">
        <v>377</v>
      </c>
      <c r="B175" s="32">
        <f>+VLOOKUP(C175,CEN!A:B,2,0)</f>
        <v>0.28645161290322579</v>
      </c>
      <c r="C175" s="8" t="s">
        <v>177</v>
      </c>
      <c r="D175" s="10">
        <f>+SUM('Centrales GNL'!B175:F175)</f>
        <v>0</v>
      </c>
      <c r="E175" s="10">
        <f>+SUM('Centrales GNL'!G175:K175)</f>
        <v>0</v>
      </c>
      <c r="F175" s="10">
        <f>+SUM('Centrales GNL'!L175:P175)</f>
        <v>0</v>
      </c>
      <c r="G175" s="10">
        <f>+SUM('Centrales GNL'!Q175:U175)</f>
        <v>0</v>
      </c>
      <c r="H175" s="10">
        <f>+SUM('Centrales GNL'!V175:X175)</f>
        <v>0</v>
      </c>
      <c r="I175" s="10">
        <f>+SUM('Centrales GNL'!AK175:AM175)</f>
        <v>136.15</v>
      </c>
      <c r="J175" s="10"/>
      <c r="K175" s="10"/>
      <c r="L175" s="20">
        <f t="shared" si="38"/>
        <v>0</v>
      </c>
      <c r="M175" s="20">
        <f t="shared" si="39"/>
        <v>0</v>
      </c>
      <c r="N175" s="20">
        <f t="shared" si="40"/>
        <v>0</v>
      </c>
      <c r="O175" s="20">
        <f t="shared" si="41"/>
        <v>0</v>
      </c>
      <c r="P175" s="20">
        <f t="shared" si="42"/>
        <v>0</v>
      </c>
      <c r="Q175" s="20">
        <f t="shared" si="43"/>
        <v>312003.09677419352</v>
      </c>
    </row>
    <row r="176" spans="1:17" x14ac:dyDescent="0.2">
      <c r="A176" t="s">
        <v>377</v>
      </c>
      <c r="B176" s="32">
        <f>+VLOOKUP(C176,CEN!A:B,2,0)</f>
        <v>0.28645161290322579</v>
      </c>
      <c r="C176" s="8" t="s">
        <v>178</v>
      </c>
      <c r="D176" s="10">
        <f>+SUM('Centrales GNL'!B176:F176)</f>
        <v>0</v>
      </c>
      <c r="E176" s="10">
        <f>+SUM('Centrales GNL'!G176:K176)</f>
        <v>0</v>
      </c>
      <c r="F176" s="10">
        <f>+SUM('Centrales GNL'!L176:P176)</f>
        <v>0</v>
      </c>
      <c r="G176" s="10">
        <f>+SUM('Centrales GNL'!Q176:U176)</f>
        <v>0</v>
      </c>
      <c r="H176" s="10">
        <f>+SUM('Centrales GNL'!V176:X176)</f>
        <v>0</v>
      </c>
      <c r="I176" s="10">
        <f>+SUM('Centrales GNL'!AK176:AM176)</f>
        <v>0</v>
      </c>
      <c r="J176" s="10"/>
      <c r="K176" s="10"/>
      <c r="L176" s="20">
        <f t="shared" si="38"/>
        <v>0</v>
      </c>
      <c r="M176" s="20">
        <f t="shared" si="39"/>
        <v>0</v>
      </c>
      <c r="N176" s="20">
        <f t="shared" si="40"/>
        <v>0</v>
      </c>
      <c r="O176" s="20">
        <f t="shared" si="41"/>
        <v>0</v>
      </c>
      <c r="P176" s="20">
        <f t="shared" si="42"/>
        <v>0</v>
      </c>
      <c r="Q176" s="20">
        <f t="shared" si="43"/>
        <v>0</v>
      </c>
    </row>
    <row r="177" spans="1:17" x14ac:dyDescent="0.2">
      <c r="A177" t="s">
        <v>377</v>
      </c>
      <c r="B177" s="32">
        <f>+VLOOKUP(C177,CEN!A:B,2,0)</f>
        <v>0.28645161290322579</v>
      </c>
      <c r="C177" s="8" t="s">
        <v>179</v>
      </c>
      <c r="D177" s="10">
        <f>+SUM('Centrales GNL'!B177:F177)</f>
        <v>0</v>
      </c>
      <c r="E177" s="10">
        <f>+SUM('Centrales GNL'!G177:K177)</f>
        <v>0</v>
      </c>
      <c r="F177" s="10">
        <f>+SUM('Centrales GNL'!L177:P177)</f>
        <v>0</v>
      </c>
      <c r="G177" s="10">
        <f>+SUM('Centrales GNL'!Q177:U177)</f>
        <v>0</v>
      </c>
      <c r="H177" s="10">
        <f>+SUM('Centrales GNL'!V177:X177)</f>
        <v>0</v>
      </c>
      <c r="I177" s="10">
        <f>+SUM('Centrales GNL'!AK177:AM177)</f>
        <v>0</v>
      </c>
      <c r="J177" s="10"/>
      <c r="K177" s="10"/>
      <c r="L177" s="20">
        <f t="shared" si="38"/>
        <v>0</v>
      </c>
      <c r="M177" s="20">
        <f t="shared" si="39"/>
        <v>0</v>
      </c>
      <c r="N177" s="20">
        <f t="shared" si="40"/>
        <v>0</v>
      </c>
      <c r="O177" s="20">
        <f t="shared" si="41"/>
        <v>0</v>
      </c>
      <c r="P177" s="20">
        <f t="shared" si="42"/>
        <v>0</v>
      </c>
      <c r="Q177" s="20">
        <f t="shared" si="43"/>
        <v>0</v>
      </c>
    </row>
    <row r="178" spans="1:17" x14ac:dyDescent="0.2">
      <c r="A178" t="s">
        <v>377</v>
      </c>
      <c r="B178" s="32">
        <f>+VLOOKUP(C178,CEN!A:B,2,0)</f>
        <v>0.28645161290322579</v>
      </c>
      <c r="C178" s="8" t="s">
        <v>180</v>
      </c>
      <c r="D178" s="10">
        <f>+SUM('Centrales GNL'!B178:F178)</f>
        <v>0</v>
      </c>
      <c r="E178" s="10">
        <f>+SUM('Centrales GNL'!G178:K178)</f>
        <v>0</v>
      </c>
      <c r="F178" s="10">
        <f>+SUM('Centrales GNL'!L178:P178)</f>
        <v>0</v>
      </c>
      <c r="G178" s="10">
        <f>+SUM('Centrales GNL'!Q178:U178)</f>
        <v>0</v>
      </c>
      <c r="H178" s="10">
        <f>+SUM('Centrales GNL'!V178:X178)</f>
        <v>0</v>
      </c>
      <c r="I178" s="10">
        <f>+SUM('Centrales GNL'!AK178:AM178)</f>
        <v>0</v>
      </c>
      <c r="J178" s="10"/>
      <c r="K178" s="10"/>
      <c r="L178" s="20">
        <f t="shared" si="38"/>
        <v>0</v>
      </c>
      <c r="M178" s="20">
        <f t="shared" si="39"/>
        <v>0</v>
      </c>
      <c r="N178" s="20">
        <f t="shared" si="40"/>
        <v>0</v>
      </c>
      <c r="O178" s="20">
        <f t="shared" si="41"/>
        <v>0</v>
      </c>
      <c r="P178" s="20">
        <f t="shared" si="42"/>
        <v>0</v>
      </c>
      <c r="Q178" s="20">
        <f t="shared" si="43"/>
        <v>0</v>
      </c>
    </row>
    <row r="179" spans="1:17" x14ac:dyDescent="0.2">
      <c r="A179" t="s">
        <v>377</v>
      </c>
      <c r="B179" s="32">
        <f>+VLOOKUP(C179,CEN!A:B,2,0)</f>
        <v>0.28645161290322579</v>
      </c>
      <c r="C179" s="8" t="s">
        <v>181</v>
      </c>
      <c r="D179" s="10">
        <f>+SUM('Centrales GNL'!B179:F179)</f>
        <v>0</v>
      </c>
      <c r="E179" s="10">
        <f>+SUM('Centrales GNL'!G179:K179)</f>
        <v>0</v>
      </c>
      <c r="F179" s="10">
        <f>+SUM('Centrales GNL'!L179:P179)</f>
        <v>0</v>
      </c>
      <c r="G179" s="10">
        <f>+SUM('Centrales GNL'!Q179:U179)</f>
        <v>0</v>
      </c>
      <c r="H179" s="10">
        <f>+SUM('Centrales GNL'!V179:X179)</f>
        <v>0</v>
      </c>
      <c r="I179" s="10">
        <f>+SUM('Centrales GNL'!AK179:AM179)</f>
        <v>0</v>
      </c>
      <c r="J179" s="10"/>
      <c r="K179" s="10"/>
      <c r="L179" s="20">
        <f t="shared" si="38"/>
        <v>0</v>
      </c>
      <c r="M179" s="20">
        <f t="shared" si="39"/>
        <v>0</v>
      </c>
      <c r="N179" s="20">
        <f t="shared" si="40"/>
        <v>0</v>
      </c>
      <c r="O179" s="20">
        <f t="shared" si="41"/>
        <v>0</v>
      </c>
      <c r="P179" s="20">
        <f t="shared" si="42"/>
        <v>0</v>
      </c>
      <c r="Q179" s="20">
        <f t="shared" si="43"/>
        <v>0</v>
      </c>
    </row>
    <row r="180" spans="1:17" x14ac:dyDescent="0.2">
      <c r="A180" t="s">
        <v>377</v>
      </c>
      <c r="B180" s="32">
        <f>+VLOOKUP(C180,CEN!A:B,2,0)</f>
        <v>0.28645161290322579</v>
      </c>
      <c r="C180" s="8" t="s">
        <v>182</v>
      </c>
      <c r="D180" s="10">
        <f>+SUM('Centrales GNL'!B180:F180)</f>
        <v>0</v>
      </c>
      <c r="E180" s="10">
        <f>+SUM('Centrales GNL'!G180:K180)</f>
        <v>0</v>
      </c>
      <c r="F180" s="10">
        <f>+SUM('Centrales GNL'!L180:P180)</f>
        <v>0</v>
      </c>
      <c r="G180" s="10">
        <f>+SUM('Centrales GNL'!Q180:U180)</f>
        <v>0</v>
      </c>
      <c r="H180" s="10">
        <f>+SUM('Centrales GNL'!V180:X180)</f>
        <v>0</v>
      </c>
      <c r="I180" s="10">
        <f>+SUM('Centrales GNL'!AK180:AM180)</f>
        <v>0</v>
      </c>
      <c r="J180" s="10"/>
      <c r="K180" s="10"/>
      <c r="L180" s="20">
        <f t="shared" si="38"/>
        <v>0</v>
      </c>
      <c r="M180" s="20">
        <f t="shared" si="39"/>
        <v>0</v>
      </c>
      <c r="N180" s="20">
        <f t="shared" si="40"/>
        <v>0</v>
      </c>
      <c r="O180" s="20">
        <f t="shared" si="41"/>
        <v>0</v>
      </c>
      <c r="P180" s="20">
        <f t="shared" si="42"/>
        <v>0</v>
      </c>
      <c r="Q180" s="20">
        <f t="shared" si="43"/>
        <v>0</v>
      </c>
    </row>
    <row r="181" spans="1:17" x14ac:dyDescent="0.2">
      <c r="A181" t="s">
        <v>377</v>
      </c>
      <c r="B181" s="32">
        <f>+VLOOKUP(C181,CEN!A:B,2,0)</f>
        <v>0.28645161290322579</v>
      </c>
      <c r="C181" s="8" t="s">
        <v>183</v>
      </c>
      <c r="D181" s="10">
        <f>+SUM('Centrales GNL'!B181:F181)</f>
        <v>0</v>
      </c>
      <c r="E181" s="10">
        <f>+SUM('Centrales GNL'!G181:K181)</f>
        <v>0</v>
      </c>
      <c r="F181" s="10">
        <f>+SUM('Centrales GNL'!L181:P181)</f>
        <v>0</v>
      </c>
      <c r="G181" s="10">
        <f>+SUM('Centrales GNL'!Q181:U181)</f>
        <v>0</v>
      </c>
      <c r="H181" s="10">
        <f>+SUM('Centrales GNL'!V181:X181)</f>
        <v>0</v>
      </c>
      <c r="I181" s="10">
        <f>+SUM('Centrales GNL'!AK181:AM181)</f>
        <v>0</v>
      </c>
      <c r="J181" s="10"/>
      <c r="K181" s="10"/>
      <c r="L181" s="20">
        <f t="shared" si="38"/>
        <v>0</v>
      </c>
      <c r="M181" s="20">
        <f t="shared" si="39"/>
        <v>0</v>
      </c>
      <c r="N181" s="20">
        <f t="shared" si="40"/>
        <v>0</v>
      </c>
      <c r="O181" s="20">
        <f t="shared" si="41"/>
        <v>0</v>
      </c>
      <c r="P181" s="20">
        <f t="shared" si="42"/>
        <v>0</v>
      </c>
      <c r="Q181" s="20">
        <f t="shared" si="43"/>
        <v>0</v>
      </c>
    </row>
    <row r="182" spans="1:17" x14ac:dyDescent="0.2">
      <c r="B182" s="32">
        <f>+VLOOKUP(C182,CEN!A:B,2,0)</f>
        <v>0.15563636363636363</v>
      </c>
      <c r="C182" s="8" t="s">
        <v>184</v>
      </c>
      <c r="D182" s="10">
        <f>+SUM('Centrales GNL'!B182:F182)</f>
        <v>0</v>
      </c>
      <c r="E182" s="10">
        <f>+SUM('Centrales GNL'!G182:K182)</f>
        <v>0</v>
      </c>
      <c r="F182" s="10">
        <f>+SUM('Centrales GNL'!L182:P182)</f>
        <v>0</v>
      </c>
      <c r="G182" s="10">
        <f>+SUM('Centrales GNL'!Q182:U182)</f>
        <v>0</v>
      </c>
      <c r="H182" s="10">
        <f>+SUM('Centrales GNL'!V182:X182)</f>
        <v>0</v>
      </c>
      <c r="I182" s="10">
        <f>+SUM('Centrales GNL'!AK182:AM182)</f>
        <v>0</v>
      </c>
      <c r="J182" s="10"/>
      <c r="K182" s="10"/>
      <c r="L182" s="20">
        <f t="shared" si="38"/>
        <v>0</v>
      </c>
      <c r="M182" s="20">
        <f t="shared" si="39"/>
        <v>0</v>
      </c>
      <c r="N182" s="20">
        <f t="shared" si="40"/>
        <v>0</v>
      </c>
      <c r="O182" s="20">
        <f t="shared" si="41"/>
        <v>0</v>
      </c>
      <c r="P182" s="20">
        <f t="shared" si="42"/>
        <v>0</v>
      </c>
      <c r="Q182" s="20">
        <f t="shared" si="43"/>
        <v>0</v>
      </c>
    </row>
    <row r="183" spans="1:17" x14ac:dyDescent="0.2">
      <c r="B183" s="32">
        <f>+VLOOKUP(C183,CEN!A:B,2,0)</f>
        <v>0.19150537634408601</v>
      </c>
      <c r="C183" s="8" t="s">
        <v>185</v>
      </c>
      <c r="D183" s="10">
        <f>+SUM('Centrales GNL'!B183:F183)</f>
        <v>0</v>
      </c>
      <c r="E183" s="10">
        <f>+SUM('Centrales GNL'!G183:K183)</f>
        <v>0</v>
      </c>
      <c r="F183" s="10">
        <f>+SUM('Centrales GNL'!L183:P183)</f>
        <v>0</v>
      </c>
      <c r="G183" s="10">
        <f>+SUM('Centrales GNL'!Q183:U183)</f>
        <v>0</v>
      </c>
      <c r="H183" s="10">
        <f>+SUM('Centrales GNL'!V183:X183)</f>
        <v>0</v>
      </c>
      <c r="I183" s="10">
        <f>+SUM('Centrales GNL'!AK183:AM183)</f>
        <v>0</v>
      </c>
      <c r="J183" s="10"/>
      <c r="K183" s="10"/>
      <c r="L183" s="20">
        <f t="shared" si="38"/>
        <v>0</v>
      </c>
      <c r="M183" s="20">
        <f t="shared" si="39"/>
        <v>0</v>
      </c>
      <c r="N183" s="20">
        <f t="shared" si="40"/>
        <v>0</v>
      </c>
      <c r="O183" s="20">
        <f t="shared" si="41"/>
        <v>0</v>
      </c>
      <c r="P183" s="20">
        <f t="shared" si="42"/>
        <v>0</v>
      </c>
      <c r="Q183" s="20">
        <f t="shared" si="43"/>
        <v>0</v>
      </c>
    </row>
    <row r="184" spans="1:17" x14ac:dyDescent="0.2">
      <c r="A184" t="s">
        <v>377</v>
      </c>
      <c r="B184" s="32">
        <f>+VLOOKUP(C184,CEN!A:B,2,0)</f>
        <v>0.19150537634408601</v>
      </c>
      <c r="C184" s="8" t="s">
        <v>186</v>
      </c>
      <c r="D184" s="10">
        <f>+SUM('Centrales GNL'!B184:F184)</f>
        <v>0</v>
      </c>
      <c r="E184" s="10">
        <f>+SUM('Centrales GNL'!G184:K184)</f>
        <v>0</v>
      </c>
      <c r="F184" s="10">
        <f>+SUM('Centrales GNL'!L184:P184)</f>
        <v>0</v>
      </c>
      <c r="G184" s="10">
        <f>+SUM('Centrales GNL'!Q184:U184)</f>
        <v>0</v>
      </c>
      <c r="H184" s="10">
        <f>+SUM('Centrales GNL'!V184:X184)</f>
        <v>0</v>
      </c>
      <c r="I184" s="10">
        <f>+SUM('Centrales GNL'!AK184:AM184)</f>
        <v>0</v>
      </c>
      <c r="J184" s="10"/>
      <c r="K184" s="10"/>
      <c r="L184" s="20">
        <f t="shared" si="38"/>
        <v>0</v>
      </c>
      <c r="M184" s="20">
        <f t="shared" si="39"/>
        <v>0</v>
      </c>
      <c r="N184" s="20">
        <f t="shared" si="40"/>
        <v>0</v>
      </c>
      <c r="O184" s="20">
        <f t="shared" si="41"/>
        <v>0</v>
      </c>
      <c r="P184" s="20">
        <f t="shared" si="42"/>
        <v>0</v>
      </c>
      <c r="Q184" s="20">
        <f t="shared" si="43"/>
        <v>0</v>
      </c>
    </row>
    <row r="185" spans="1:17" x14ac:dyDescent="0.2">
      <c r="A185" t="s">
        <v>377</v>
      </c>
      <c r="B185" s="32">
        <f>+VLOOKUP(C185,CEN!A:B,2,0)</f>
        <v>0.19150537634408601</v>
      </c>
      <c r="C185" s="8" t="s">
        <v>187</v>
      </c>
      <c r="D185" s="10">
        <f>+SUM('Centrales GNL'!B185:F185)</f>
        <v>0</v>
      </c>
      <c r="E185" s="10">
        <f>+SUM('Centrales GNL'!G185:K185)</f>
        <v>0</v>
      </c>
      <c r="F185" s="10">
        <f>+SUM('Centrales GNL'!L185:P185)</f>
        <v>0</v>
      </c>
      <c r="G185" s="10">
        <f>+SUM('Centrales GNL'!Q185:U185)</f>
        <v>0</v>
      </c>
      <c r="H185" s="10">
        <f>+SUM('Centrales GNL'!V185:X185)</f>
        <v>0</v>
      </c>
      <c r="I185" s="10">
        <f>+SUM('Centrales GNL'!AK185:AM185)</f>
        <v>0</v>
      </c>
      <c r="J185" s="10"/>
      <c r="K185" s="10"/>
      <c r="L185" s="20">
        <f t="shared" si="38"/>
        <v>0</v>
      </c>
      <c r="M185" s="20">
        <f t="shared" si="39"/>
        <v>0</v>
      </c>
      <c r="N185" s="20">
        <f t="shared" si="40"/>
        <v>0</v>
      </c>
      <c r="O185" s="20">
        <f t="shared" si="41"/>
        <v>0</v>
      </c>
      <c r="P185" s="20">
        <f t="shared" si="42"/>
        <v>0</v>
      </c>
      <c r="Q185" s="20">
        <f t="shared" si="43"/>
        <v>0</v>
      </c>
    </row>
    <row r="186" spans="1:17" x14ac:dyDescent="0.2">
      <c r="A186" t="s">
        <v>377</v>
      </c>
      <c r="B186" s="32">
        <f>+VLOOKUP(C186,CEN!A:B,2,0)</f>
        <v>0.19150537634408601</v>
      </c>
      <c r="C186" s="8" t="s">
        <v>188</v>
      </c>
      <c r="D186" s="10">
        <f>+SUM('Centrales GNL'!B186:F186)</f>
        <v>0</v>
      </c>
      <c r="E186" s="10">
        <f>+SUM('Centrales GNL'!G186:K186)</f>
        <v>0</v>
      </c>
      <c r="F186" s="10">
        <f>+SUM('Centrales GNL'!L186:P186)</f>
        <v>0</v>
      </c>
      <c r="G186" s="10">
        <f>+SUM('Centrales GNL'!Q186:U186)</f>
        <v>0</v>
      </c>
      <c r="H186" s="10">
        <f>+SUM('Centrales GNL'!V186:X186)</f>
        <v>0</v>
      </c>
      <c r="I186" s="10">
        <f>+SUM('Centrales GNL'!AK186:AM186)</f>
        <v>0</v>
      </c>
      <c r="J186" s="10"/>
      <c r="K186" s="10"/>
      <c r="L186" s="20">
        <f t="shared" si="38"/>
        <v>0</v>
      </c>
      <c r="M186" s="20">
        <f t="shared" si="39"/>
        <v>0</v>
      </c>
      <c r="N186" s="20">
        <f t="shared" si="40"/>
        <v>0</v>
      </c>
      <c r="O186" s="20">
        <f t="shared" si="41"/>
        <v>0</v>
      </c>
      <c r="P186" s="20">
        <f t="shared" si="42"/>
        <v>0</v>
      </c>
      <c r="Q186" s="20">
        <f t="shared" si="43"/>
        <v>0</v>
      </c>
    </row>
    <row r="187" spans="1:17" x14ac:dyDescent="0.2">
      <c r="A187" t="s">
        <v>377</v>
      </c>
      <c r="B187" s="32">
        <f>+VLOOKUP(C187,CEN!A:B,2,0)</f>
        <v>0.19150537634408601</v>
      </c>
      <c r="C187" s="8" t="s">
        <v>189</v>
      </c>
      <c r="D187" s="10">
        <f>+SUM('Centrales GNL'!B187:F187)</f>
        <v>0</v>
      </c>
      <c r="E187" s="10">
        <f>+SUM('Centrales GNL'!G187:K187)</f>
        <v>0</v>
      </c>
      <c r="F187" s="10">
        <f>+SUM('Centrales GNL'!L187:P187)</f>
        <v>0</v>
      </c>
      <c r="G187" s="10">
        <f>+SUM('Centrales GNL'!Q187:U187)</f>
        <v>0</v>
      </c>
      <c r="H187" s="10">
        <f>+SUM('Centrales GNL'!V187:X187)</f>
        <v>0</v>
      </c>
      <c r="I187" s="10">
        <f>+SUM('Centrales GNL'!AK187:AM187)</f>
        <v>0</v>
      </c>
      <c r="J187" s="10"/>
      <c r="K187" s="10"/>
      <c r="L187" s="20">
        <f t="shared" si="38"/>
        <v>0</v>
      </c>
      <c r="M187" s="20">
        <f t="shared" si="39"/>
        <v>0</v>
      </c>
      <c r="N187" s="20">
        <f t="shared" si="40"/>
        <v>0</v>
      </c>
      <c r="O187" s="20">
        <f t="shared" si="41"/>
        <v>0</v>
      </c>
      <c r="P187" s="20">
        <f t="shared" si="42"/>
        <v>0</v>
      </c>
      <c r="Q187" s="20">
        <f t="shared" si="43"/>
        <v>0</v>
      </c>
    </row>
    <row r="188" spans="1:17" x14ac:dyDescent="0.2">
      <c r="A188" t="s">
        <v>377</v>
      </c>
      <c r="B188" s="32">
        <f>+VLOOKUP(C188,CEN!A:B,2,0)</f>
        <v>0.19150537634408601</v>
      </c>
      <c r="C188" s="8" t="s">
        <v>190</v>
      </c>
      <c r="D188" s="10">
        <f>+SUM('Centrales GNL'!B188:F188)</f>
        <v>0</v>
      </c>
      <c r="E188" s="10">
        <f>+SUM('Centrales GNL'!G188:K188)</f>
        <v>0</v>
      </c>
      <c r="F188" s="10">
        <f>+SUM('Centrales GNL'!L188:P188)</f>
        <v>0</v>
      </c>
      <c r="G188" s="10">
        <f>+SUM('Centrales GNL'!Q188:U188)</f>
        <v>0</v>
      </c>
      <c r="H188" s="10">
        <f>+SUM('Centrales GNL'!V188:X188)</f>
        <v>0</v>
      </c>
      <c r="I188" s="10">
        <f>+SUM('Centrales GNL'!AK188:AM188)</f>
        <v>0</v>
      </c>
      <c r="J188" s="10"/>
      <c r="K188" s="10"/>
      <c r="L188" s="20">
        <f t="shared" si="38"/>
        <v>0</v>
      </c>
      <c r="M188" s="20">
        <f t="shared" si="39"/>
        <v>0</v>
      </c>
      <c r="N188" s="20">
        <f t="shared" si="40"/>
        <v>0</v>
      </c>
      <c r="O188" s="20">
        <f t="shared" si="41"/>
        <v>0</v>
      </c>
      <c r="P188" s="20">
        <f t="shared" si="42"/>
        <v>0</v>
      </c>
      <c r="Q188" s="20">
        <f t="shared" si="43"/>
        <v>0</v>
      </c>
    </row>
    <row r="189" spans="1:17" x14ac:dyDescent="0.2">
      <c r="A189" t="s">
        <v>377</v>
      </c>
      <c r="B189" s="32">
        <f>+VLOOKUP(C189,CEN!A:B,2,0)</f>
        <v>0.19150537634408601</v>
      </c>
      <c r="C189" s="8" t="s">
        <v>191</v>
      </c>
      <c r="D189" s="10">
        <f>+SUM('Centrales GNL'!B189:F189)</f>
        <v>0</v>
      </c>
      <c r="E189" s="10">
        <f>+SUM('Centrales GNL'!G189:K189)</f>
        <v>0</v>
      </c>
      <c r="F189" s="10">
        <f>+SUM('Centrales GNL'!L189:P189)</f>
        <v>0</v>
      </c>
      <c r="G189" s="10">
        <f>+SUM('Centrales GNL'!Q189:U189)</f>
        <v>0</v>
      </c>
      <c r="H189" s="10">
        <f>+SUM('Centrales GNL'!V189:X189)</f>
        <v>0</v>
      </c>
      <c r="I189" s="10">
        <f>+SUM('Centrales GNL'!AK189:AM189)</f>
        <v>0</v>
      </c>
      <c r="J189" s="10"/>
      <c r="K189" s="10"/>
      <c r="L189" s="20">
        <f t="shared" si="38"/>
        <v>0</v>
      </c>
      <c r="M189" s="20">
        <f t="shared" si="39"/>
        <v>0</v>
      </c>
      <c r="N189" s="20">
        <f t="shared" si="40"/>
        <v>0</v>
      </c>
      <c r="O189" s="20">
        <f t="shared" si="41"/>
        <v>0</v>
      </c>
      <c r="P189" s="20">
        <f t="shared" si="42"/>
        <v>0</v>
      </c>
      <c r="Q189" s="20">
        <f t="shared" si="43"/>
        <v>0</v>
      </c>
    </row>
    <row r="190" spans="1:17" x14ac:dyDescent="0.2">
      <c r="A190" t="s">
        <v>377</v>
      </c>
      <c r="B190" s="32">
        <f>+VLOOKUP(C190,CEN!A:B,2,0)</f>
        <v>0.19150537634408601</v>
      </c>
      <c r="C190" s="8" t="s">
        <v>192</v>
      </c>
      <c r="D190" s="10">
        <f>+SUM('Centrales GNL'!B190:F190)</f>
        <v>0</v>
      </c>
      <c r="E190" s="10">
        <f>+SUM('Centrales GNL'!G190:K190)</f>
        <v>0</v>
      </c>
      <c r="F190" s="10">
        <f>+SUM('Centrales GNL'!L190:P190)</f>
        <v>0</v>
      </c>
      <c r="G190" s="10">
        <f>+SUM('Centrales GNL'!Q190:U190)</f>
        <v>0</v>
      </c>
      <c r="H190" s="10">
        <f>+SUM('Centrales GNL'!V190:X190)</f>
        <v>0</v>
      </c>
      <c r="I190" s="10">
        <f>+SUM('Centrales GNL'!AK190:AM190)</f>
        <v>0</v>
      </c>
      <c r="J190" s="10"/>
      <c r="K190" s="10"/>
      <c r="L190" s="20">
        <f t="shared" si="38"/>
        <v>0</v>
      </c>
      <c r="M190" s="20">
        <f t="shared" si="39"/>
        <v>0</v>
      </c>
      <c r="N190" s="20">
        <f t="shared" si="40"/>
        <v>0</v>
      </c>
      <c r="O190" s="20">
        <f t="shared" si="41"/>
        <v>0</v>
      </c>
      <c r="P190" s="20">
        <f t="shared" si="42"/>
        <v>0</v>
      </c>
      <c r="Q190" s="20">
        <f t="shared" si="43"/>
        <v>0</v>
      </c>
    </row>
    <row r="191" spans="1:17" x14ac:dyDescent="0.2">
      <c r="A191" t="s">
        <v>377</v>
      </c>
      <c r="B191" s="32">
        <f>+VLOOKUP(C191,CEN!A:B,2,0)</f>
        <v>0.19150537634408601</v>
      </c>
      <c r="C191" s="8" t="s">
        <v>193</v>
      </c>
      <c r="D191" s="10">
        <f>+SUM('Centrales GNL'!B191:F191)</f>
        <v>0</v>
      </c>
      <c r="E191" s="10">
        <f>+SUM('Centrales GNL'!G191:K191)</f>
        <v>0</v>
      </c>
      <c r="F191" s="10">
        <f>+SUM('Centrales GNL'!L191:P191)</f>
        <v>0</v>
      </c>
      <c r="G191" s="10">
        <f>+SUM('Centrales GNL'!Q191:U191)</f>
        <v>0</v>
      </c>
      <c r="H191" s="10">
        <f>+SUM('Centrales GNL'!V191:X191)</f>
        <v>0</v>
      </c>
      <c r="I191" s="10">
        <f>+SUM('Centrales GNL'!AK191:AM191)</f>
        <v>0</v>
      </c>
      <c r="J191" s="10"/>
      <c r="K191" s="10"/>
      <c r="L191" s="20">
        <f t="shared" si="38"/>
        <v>0</v>
      </c>
      <c r="M191" s="20">
        <f t="shared" si="39"/>
        <v>0</v>
      </c>
      <c r="N191" s="20">
        <f t="shared" si="40"/>
        <v>0</v>
      </c>
      <c r="O191" s="20">
        <f t="shared" si="41"/>
        <v>0</v>
      </c>
      <c r="P191" s="20">
        <f t="shared" si="42"/>
        <v>0</v>
      </c>
      <c r="Q191" s="20">
        <f t="shared" si="43"/>
        <v>0</v>
      </c>
    </row>
    <row r="192" spans="1:17" x14ac:dyDescent="0.2">
      <c r="B192" s="32">
        <f>+VLOOKUP(C192,CEN!A:B,2,0)</f>
        <v>0.27600000000000002</v>
      </c>
      <c r="C192" s="8" t="s">
        <v>194</v>
      </c>
      <c r="D192" s="10">
        <f>+SUM('Centrales GNL'!B192:F192)</f>
        <v>0</v>
      </c>
      <c r="E192" s="10">
        <f>+SUM('Centrales GNL'!G192:K192)</f>
        <v>0</v>
      </c>
      <c r="F192" s="10">
        <f>+SUM('Centrales GNL'!L192:P192)</f>
        <v>0</v>
      </c>
      <c r="G192" s="10">
        <f>+SUM('Centrales GNL'!Q192:U192)</f>
        <v>0</v>
      </c>
      <c r="H192" s="10">
        <f>+SUM('Centrales GNL'!V192:X192)</f>
        <v>0</v>
      </c>
      <c r="I192" s="10">
        <f>+SUM('Centrales GNL'!AK192:AM192)</f>
        <v>0</v>
      </c>
      <c r="J192" s="10"/>
      <c r="K192" s="10"/>
      <c r="L192" s="20">
        <f t="shared" si="38"/>
        <v>0</v>
      </c>
      <c r="M192" s="20">
        <f t="shared" si="39"/>
        <v>0</v>
      </c>
      <c r="N192" s="20">
        <f t="shared" si="40"/>
        <v>0</v>
      </c>
      <c r="O192" s="20">
        <f t="shared" si="41"/>
        <v>0</v>
      </c>
      <c r="P192" s="20">
        <f t="shared" si="42"/>
        <v>0</v>
      </c>
      <c r="Q192" s="20">
        <f t="shared" si="43"/>
        <v>0</v>
      </c>
    </row>
    <row r="193" spans="1:17" x14ac:dyDescent="0.2">
      <c r="A193" t="s">
        <v>377</v>
      </c>
      <c r="B193" s="32">
        <f>+VLOOKUP(C193,CEN!A:B,2,0)</f>
        <v>0.27600000000000002</v>
      </c>
      <c r="C193" s="8" t="s">
        <v>195</v>
      </c>
      <c r="D193" s="10">
        <f>+SUM('Centrales GNL'!B193:F193)</f>
        <v>0</v>
      </c>
      <c r="E193" s="10">
        <f>+SUM('Centrales GNL'!G193:K193)</f>
        <v>0</v>
      </c>
      <c r="F193" s="10">
        <f>+SUM('Centrales GNL'!L193:P193)</f>
        <v>0</v>
      </c>
      <c r="G193" s="10">
        <f>+SUM('Centrales GNL'!Q193:U193)</f>
        <v>0</v>
      </c>
      <c r="H193" s="10">
        <f>+SUM('Centrales GNL'!V193:X193)</f>
        <v>0</v>
      </c>
      <c r="I193" s="10">
        <f>+SUM('Centrales GNL'!AK193:AM193)</f>
        <v>0</v>
      </c>
      <c r="J193" s="10"/>
      <c r="K193" s="10"/>
      <c r="L193" s="20">
        <f t="shared" si="38"/>
        <v>0</v>
      </c>
      <c r="M193" s="20">
        <f t="shared" si="39"/>
        <v>0</v>
      </c>
      <c r="N193" s="20">
        <f t="shared" si="40"/>
        <v>0</v>
      </c>
      <c r="O193" s="20">
        <f t="shared" si="41"/>
        <v>0</v>
      </c>
      <c r="P193" s="20">
        <f t="shared" si="42"/>
        <v>0</v>
      </c>
      <c r="Q193" s="20">
        <f t="shared" si="43"/>
        <v>0</v>
      </c>
    </row>
    <row r="194" spans="1:17" x14ac:dyDescent="0.2">
      <c r="A194" t="s">
        <v>377</v>
      </c>
      <c r="B194" s="32">
        <f>+VLOOKUP(C194,CEN!A:B,2,0)</f>
        <v>0.27600000000000002</v>
      </c>
      <c r="C194" s="8" t="s">
        <v>196</v>
      </c>
      <c r="D194" s="10">
        <f>+SUM('Centrales GNL'!B194:F194)</f>
        <v>0</v>
      </c>
      <c r="E194" s="10">
        <f>+SUM('Centrales GNL'!G194:K194)</f>
        <v>0</v>
      </c>
      <c r="F194" s="10">
        <f>+SUM('Centrales GNL'!L194:P194)</f>
        <v>0</v>
      </c>
      <c r="G194" s="10">
        <f>+SUM('Centrales GNL'!Q194:U194)</f>
        <v>0</v>
      </c>
      <c r="H194" s="10">
        <f>+SUM('Centrales GNL'!V194:X194)</f>
        <v>0</v>
      </c>
      <c r="I194" s="10">
        <f>+SUM('Centrales GNL'!AK194:AM194)</f>
        <v>0</v>
      </c>
      <c r="J194" s="10"/>
      <c r="K194" s="10"/>
      <c r="L194" s="20">
        <f t="shared" si="38"/>
        <v>0</v>
      </c>
      <c r="M194" s="20">
        <f t="shared" si="39"/>
        <v>0</v>
      </c>
      <c r="N194" s="20">
        <f t="shared" si="40"/>
        <v>0</v>
      </c>
      <c r="O194" s="20">
        <f t="shared" si="41"/>
        <v>0</v>
      </c>
      <c r="P194" s="20">
        <f t="shared" si="42"/>
        <v>0</v>
      </c>
      <c r="Q194" s="20">
        <f t="shared" si="43"/>
        <v>0</v>
      </c>
    </row>
    <row r="195" spans="1:17" x14ac:dyDescent="0.2">
      <c r="A195" t="s">
        <v>377</v>
      </c>
      <c r="B195" s="32">
        <f>+VLOOKUP(C195,CEN!A:B,2,0)</f>
        <v>0.27600000000000002</v>
      </c>
      <c r="C195" s="8" t="s">
        <v>197</v>
      </c>
      <c r="D195" s="10">
        <f>+SUM('Centrales GNL'!B195:F195)</f>
        <v>0</v>
      </c>
      <c r="E195" s="10">
        <f>+SUM('Centrales GNL'!G195:K195)</f>
        <v>0</v>
      </c>
      <c r="F195" s="10">
        <f>+SUM('Centrales GNL'!L195:P195)</f>
        <v>0</v>
      </c>
      <c r="G195" s="10">
        <f>+SUM('Centrales GNL'!Q195:U195)</f>
        <v>0</v>
      </c>
      <c r="H195" s="10">
        <f>+SUM('Centrales GNL'!V195:X195)</f>
        <v>0</v>
      </c>
      <c r="I195" s="10">
        <f>+SUM('Centrales GNL'!AK195:AM195)</f>
        <v>0</v>
      </c>
      <c r="J195" s="10"/>
      <c r="K195" s="10"/>
      <c r="L195" s="20">
        <f t="shared" si="38"/>
        <v>0</v>
      </c>
      <c r="M195" s="20">
        <f t="shared" si="39"/>
        <v>0</v>
      </c>
      <c r="N195" s="20">
        <f t="shared" si="40"/>
        <v>0</v>
      </c>
      <c r="O195" s="20">
        <f t="shared" si="41"/>
        <v>0</v>
      </c>
      <c r="P195" s="20">
        <f t="shared" si="42"/>
        <v>0</v>
      </c>
      <c r="Q195" s="20">
        <f t="shared" si="43"/>
        <v>0</v>
      </c>
    </row>
    <row r="196" spans="1:17" x14ac:dyDescent="0.2">
      <c r="A196" t="s">
        <v>377</v>
      </c>
      <c r="B196" s="32">
        <f>+VLOOKUP(C196,CEN!A:B,2,0)</f>
        <v>0.27600000000000002</v>
      </c>
      <c r="C196" s="8" t="s">
        <v>198</v>
      </c>
      <c r="D196" s="10">
        <f>+SUM('Centrales GNL'!B196:F196)</f>
        <v>0</v>
      </c>
      <c r="E196" s="10">
        <f>+SUM('Centrales GNL'!G196:K196)</f>
        <v>0</v>
      </c>
      <c r="F196" s="10">
        <f>+SUM('Centrales GNL'!L196:P196)</f>
        <v>0</v>
      </c>
      <c r="G196" s="10">
        <f>+SUM('Centrales GNL'!Q196:U196)</f>
        <v>0</v>
      </c>
      <c r="H196" s="10">
        <f>+SUM('Centrales GNL'!V196:X196)</f>
        <v>0</v>
      </c>
      <c r="I196" s="10">
        <f>+SUM('Centrales GNL'!AK196:AM196)</f>
        <v>0</v>
      </c>
      <c r="J196" s="10"/>
      <c r="K196" s="10"/>
      <c r="L196" s="20">
        <f t="shared" si="38"/>
        <v>0</v>
      </c>
      <c r="M196" s="20">
        <f t="shared" si="39"/>
        <v>0</v>
      </c>
      <c r="N196" s="20">
        <f t="shared" si="40"/>
        <v>0</v>
      </c>
      <c r="O196" s="20">
        <f t="shared" si="41"/>
        <v>0</v>
      </c>
      <c r="P196" s="20">
        <f t="shared" si="42"/>
        <v>0</v>
      </c>
      <c r="Q196" s="20">
        <f t="shared" si="43"/>
        <v>0</v>
      </c>
    </row>
    <row r="197" spans="1:17" x14ac:dyDescent="0.2">
      <c r="A197" t="s">
        <v>377</v>
      </c>
      <c r="B197" s="32">
        <f>+VLOOKUP(C197,CEN!A:B,2,0)</f>
        <v>0.27600000000000002</v>
      </c>
      <c r="C197" s="8" t="s">
        <v>199</v>
      </c>
      <c r="D197" s="10">
        <f>+SUM('Centrales GNL'!B197:F197)</f>
        <v>0</v>
      </c>
      <c r="E197" s="10">
        <f>+SUM('Centrales GNL'!G197:K197)</f>
        <v>0</v>
      </c>
      <c r="F197" s="10">
        <f>+SUM('Centrales GNL'!L197:P197)</f>
        <v>0</v>
      </c>
      <c r="G197" s="10">
        <f>+SUM('Centrales GNL'!Q197:U197)</f>
        <v>0</v>
      </c>
      <c r="H197" s="10">
        <f>+SUM('Centrales GNL'!V197:X197)</f>
        <v>0</v>
      </c>
      <c r="I197" s="10">
        <f>+SUM('Centrales GNL'!AK197:AM197)</f>
        <v>0</v>
      </c>
      <c r="J197" s="10"/>
      <c r="K197" s="10"/>
      <c r="L197" s="20">
        <f t="shared" si="38"/>
        <v>0</v>
      </c>
      <c r="M197" s="20">
        <f t="shared" si="39"/>
        <v>0</v>
      </c>
      <c r="N197" s="20">
        <f t="shared" si="40"/>
        <v>0</v>
      </c>
      <c r="O197" s="20">
        <f t="shared" si="41"/>
        <v>0</v>
      </c>
      <c r="P197" s="20">
        <f t="shared" si="42"/>
        <v>0</v>
      </c>
      <c r="Q197" s="20">
        <f t="shared" si="43"/>
        <v>0</v>
      </c>
    </row>
    <row r="198" spans="1:17" x14ac:dyDescent="0.2">
      <c r="A198" t="s">
        <v>377</v>
      </c>
      <c r="B198" s="32">
        <f>+VLOOKUP(C198,CEN!A:B,2,0)</f>
        <v>0.27600000000000002</v>
      </c>
      <c r="C198" s="8" t="s">
        <v>200</v>
      </c>
      <c r="D198" s="10">
        <f>+SUM('Centrales GNL'!B198:F198)</f>
        <v>0</v>
      </c>
      <c r="E198" s="10">
        <f>+SUM('Centrales GNL'!G198:K198)</f>
        <v>0</v>
      </c>
      <c r="F198" s="10">
        <f>+SUM('Centrales GNL'!L198:P198)</f>
        <v>0</v>
      </c>
      <c r="G198" s="10">
        <f>+SUM('Centrales GNL'!Q198:U198)</f>
        <v>0</v>
      </c>
      <c r="H198" s="10">
        <f>+SUM('Centrales GNL'!V198:X198)</f>
        <v>0</v>
      </c>
      <c r="I198" s="10">
        <f>+SUM('Centrales GNL'!AK198:AM198)</f>
        <v>0</v>
      </c>
      <c r="J198" s="10"/>
      <c r="K198" s="10"/>
      <c r="L198" s="20">
        <f t="shared" si="38"/>
        <v>0</v>
      </c>
      <c r="M198" s="20">
        <f t="shared" si="39"/>
        <v>0</v>
      </c>
      <c r="N198" s="20">
        <f t="shared" si="40"/>
        <v>0</v>
      </c>
      <c r="O198" s="20">
        <f t="shared" si="41"/>
        <v>0</v>
      </c>
      <c r="P198" s="20">
        <f t="shared" si="42"/>
        <v>0</v>
      </c>
      <c r="Q198" s="20">
        <f t="shared" si="43"/>
        <v>0</v>
      </c>
    </row>
    <row r="199" spans="1:17" x14ac:dyDescent="0.2">
      <c r="A199" t="s">
        <v>377</v>
      </c>
      <c r="B199" s="32">
        <f>+VLOOKUP(C199,CEN!A:B,2,0)</f>
        <v>0.27600000000000002</v>
      </c>
      <c r="C199" s="8" t="s">
        <v>201</v>
      </c>
      <c r="D199" s="10">
        <f>+SUM('Centrales GNL'!B199:F199)</f>
        <v>0</v>
      </c>
      <c r="E199" s="10">
        <f>+SUM('Centrales GNL'!G199:K199)</f>
        <v>0</v>
      </c>
      <c r="F199" s="10">
        <f>+SUM('Centrales GNL'!L199:P199)</f>
        <v>0</v>
      </c>
      <c r="G199" s="10">
        <f>+SUM('Centrales GNL'!Q199:U199)</f>
        <v>0</v>
      </c>
      <c r="H199" s="10">
        <f>+SUM('Centrales GNL'!V199:X199)</f>
        <v>0</v>
      </c>
      <c r="I199" s="10">
        <f>+SUM('Centrales GNL'!AK199:AM199)</f>
        <v>0</v>
      </c>
      <c r="J199" s="10"/>
      <c r="K199" s="10"/>
      <c r="L199" s="20">
        <f t="shared" ref="L199:L262" si="44">+(D199*L$2*$B199*1000)/L$5</f>
        <v>0</v>
      </c>
      <c r="M199" s="20">
        <f t="shared" ref="M199:M262" si="45">+(E199*M$2*$B199*1000)/M$5</f>
        <v>0</v>
      </c>
      <c r="N199" s="20">
        <f t="shared" ref="N199:N262" si="46">+(F199*N$2*$B199*1000)/N$5</f>
        <v>0</v>
      </c>
      <c r="O199" s="20">
        <f t="shared" ref="O199:O262" si="47">+(G199*O$2*$B199*1000)/O$5</f>
        <v>0</v>
      </c>
      <c r="P199" s="20">
        <f t="shared" ref="P199:P262" si="48">+(H199*P$2*$B199*1000)/P$5</f>
        <v>0</v>
      </c>
      <c r="Q199" s="20">
        <f t="shared" ref="Q199:Q262" si="49">+(I199*Q$2*$B199*1000)/Q$5</f>
        <v>0</v>
      </c>
    </row>
    <row r="200" spans="1:17" x14ac:dyDescent="0.2">
      <c r="A200" t="s">
        <v>377</v>
      </c>
      <c r="B200" s="32">
        <f>+VLOOKUP(C200,CEN!A:B,2,0)</f>
        <v>0.27600000000000002</v>
      </c>
      <c r="C200" s="8" t="s">
        <v>202</v>
      </c>
      <c r="D200" s="10">
        <f>+SUM('Centrales GNL'!B200:F200)</f>
        <v>0</v>
      </c>
      <c r="E200" s="10">
        <f>+SUM('Centrales GNL'!G200:K200)</f>
        <v>0</v>
      </c>
      <c r="F200" s="10">
        <f>+SUM('Centrales GNL'!L200:P200)</f>
        <v>0</v>
      </c>
      <c r="G200" s="10">
        <f>+SUM('Centrales GNL'!Q200:U200)</f>
        <v>0</v>
      </c>
      <c r="H200" s="10">
        <f>+SUM('Centrales GNL'!V200:X200)</f>
        <v>0</v>
      </c>
      <c r="I200" s="10">
        <f>+SUM('Centrales GNL'!AK200:AM200)</f>
        <v>614.64</v>
      </c>
      <c r="J200" s="10"/>
      <c r="K200" s="10"/>
      <c r="L200" s="20">
        <f t="shared" si="44"/>
        <v>0</v>
      </c>
      <c r="M200" s="20">
        <f t="shared" si="45"/>
        <v>0</v>
      </c>
      <c r="N200" s="20">
        <f t="shared" si="46"/>
        <v>0</v>
      </c>
      <c r="O200" s="20">
        <f t="shared" si="47"/>
        <v>0</v>
      </c>
      <c r="P200" s="20">
        <f t="shared" si="48"/>
        <v>0</v>
      </c>
      <c r="Q200" s="20">
        <f t="shared" si="49"/>
        <v>1357125.12</v>
      </c>
    </row>
    <row r="201" spans="1:17" x14ac:dyDescent="0.2">
      <c r="B201" s="32">
        <f>+VLOOKUP(C201,CEN!A:B,2,0)</f>
        <v>0.16254545454545455</v>
      </c>
      <c r="C201" s="8" t="s">
        <v>203</v>
      </c>
      <c r="D201" s="10">
        <f>+SUM('Centrales GNL'!B201:F201)</f>
        <v>0</v>
      </c>
      <c r="E201" s="10">
        <f>+SUM('Centrales GNL'!G201:K201)</f>
        <v>0</v>
      </c>
      <c r="F201" s="10">
        <f>+SUM('Centrales GNL'!L201:P201)</f>
        <v>0</v>
      </c>
      <c r="G201" s="10">
        <f>+SUM('Centrales GNL'!Q201:U201)</f>
        <v>0</v>
      </c>
      <c r="H201" s="10">
        <f>+SUM('Centrales GNL'!V201:X201)</f>
        <v>0</v>
      </c>
      <c r="I201" s="10">
        <f>+SUM('Centrales GNL'!AK201:AM201)</f>
        <v>0</v>
      </c>
      <c r="J201" s="10"/>
      <c r="K201" s="10"/>
      <c r="L201" s="20">
        <f t="shared" si="44"/>
        <v>0</v>
      </c>
      <c r="M201" s="20">
        <f t="shared" si="45"/>
        <v>0</v>
      </c>
      <c r="N201" s="20">
        <f t="shared" si="46"/>
        <v>0</v>
      </c>
      <c r="O201" s="20">
        <f t="shared" si="47"/>
        <v>0</v>
      </c>
      <c r="P201" s="20">
        <f t="shared" si="48"/>
        <v>0</v>
      </c>
      <c r="Q201" s="20">
        <f t="shared" si="49"/>
        <v>0</v>
      </c>
    </row>
    <row r="202" spans="1:17" x14ac:dyDescent="0.2">
      <c r="B202" s="32">
        <f>+VLOOKUP(C202,CEN!A:B,2,0)</f>
        <v>0.18956989247311826</v>
      </c>
      <c r="C202" s="8" t="s">
        <v>204</v>
      </c>
      <c r="D202" s="10">
        <f>+SUM('Centrales GNL'!B202:F202)</f>
        <v>0</v>
      </c>
      <c r="E202" s="10">
        <f>+SUM('Centrales GNL'!G202:K202)</f>
        <v>0</v>
      </c>
      <c r="F202" s="10">
        <f>+SUM('Centrales GNL'!L202:P202)</f>
        <v>0</v>
      </c>
      <c r="G202" s="10">
        <f>+SUM('Centrales GNL'!Q202:U202)</f>
        <v>0</v>
      </c>
      <c r="H202" s="10">
        <f>+SUM('Centrales GNL'!V202:X202)</f>
        <v>0</v>
      </c>
      <c r="I202" s="10">
        <f>+SUM('Centrales GNL'!AK202:AM202)</f>
        <v>0</v>
      </c>
      <c r="J202" s="10"/>
      <c r="K202" s="10"/>
      <c r="L202" s="20">
        <f t="shared" si="44"/>
        <v>0</v>
      </c>
      <c r="M202" s="20">
        <f t="shared" si="45"/>
        <v>0</v>
      </c>
      <c r="N202" s="20">
        <f t="shared" si="46"/>
        <v>0</v>
      </c>
      <c r="O202" s="20">
        <f t="shared" si="47"/>
        <v>0</v>
      </c>
      <c r="P202" s="20">
        <f t="shared" si="48"/>
        <v>0</v>
      </c>
      <c r="Q202" s="20">
        <f t="shared" si="49"/>
        <v>0</v>
      </c>
    </row>
    <row r="203" spans="1:17" x14ac:dyDescent="0.2">
      <c r="A203" t="s">
        <v>377</v>
      </c>
      <c r="B203" s="32">
        <f>+VLOOKUP(C203,CEN!A:B,2,0)</f>
        <v>0.18956989247311826</v>
      </c>
      <c r="C203" s="8" t="s">
        <v>205</v>
      </c>
      <c r="D203" s="10">
        <f>+SUM('Centrales GNL'!B203:F203)</f>
        <v>0</v>
      </c>
      <c r="E203" s="10">
        <f>+SUM('Centrales GNL'!G203:K203)</f>
        <v>0</v>
      </c>
      <c r="F203" s="10">
        <f>+SUM('Centrales GNL'!L203:P203)</f>
        <v>0</v>
      </c>
      <c r="G203" s="10">
        <f>+SUM('Centrales GNL'!Q203:U203)</f>
        <v>0</v>
      </c>
      <c r="H203" s="10">
        <f>+SUM('Centrales GNL'!V203:X203)</f>
        <v>0</v>
      </c>
      <c r="I203" s="10">
        <f>+SUM('Centrales GNL'!AK203:AM203)</f>
        <v>0</v>
      </c>
      <c r="J203" s="10"/>
      <c r="K203" s="10"/>
      <c r="L203" s="20">
        <f t="shared" si="44"/>
        <v>0</v>
      </c>
      <c r="M203" s="20">
        <f t="shared" si="45"/>
        <v>0</v>
      </c>
      <c r="N203" s="20">
        <f t="shared" si="46"/>
        <v>0</v>
      </c>
      <c r="O203" s="20">
        <f t="shared" si="47"/>
        <v>0</v>
      </c>
      <c r="P203" s="20">
        <f t="shared" si="48"/>
        <v>0</v>
      </c>
      <c r="Q203" s="20">
        <f t="shared" si="49"/>
        <v>0</v>
      </c>
    </row>
    <row r="204" spans="1:17" x14ac:dyDescent="0.2">
      <c r="A204" t="s">
        <v>377</v>
      </c>
      <c r="B204" s="32">
        <f>+VLOOKUP(C204,CEN!A:B,2,0)</f>
        <v>0.18956989247311826</v>
      </c>
      <c r="C204" s="8" t="s">
        <v>206</v>
      </c>
      <c r="D204" s="10">
        <f>+SUM('Centrales GNL'!B204:F204)</f>
        <v>0</v>
      </c>
      <c r="E204" s="10">
        <f>+SUM('Centrales GNL'!G204:K204)</f>
        <v>0</v>
      </c>
      <c r="F204" s="10">
        <f>+SUM('Centrales GNL'!L204:P204)</f>
        <v>0</v>
      </c>
      <c r="G204" s="10">
        <f>+SUM('Centrales GNL'!Q204:U204)</f>
        <v>0</v>
      </c>
      <c r="H204" s="10">
        <f>+SUM('Centrales GNL'!V204:X204)</f>
        <v>0</v>
      </c>
      <c r="I204" s="10">
        <f>+SUM('Centrales GNL'!AK204:AM204)</f>
        <v>0</v>
      </c>
      <c r="J204" s="10"/>
      <c r="K204" s="10"/>
      <c r="L204" s="20">
        <f t="shared" si="44"/>
        <v>0</v>
      </c>
      <c r="M204" s="20">
        <f t="shared" si="45"/>
        <v>0</v>
      </c>
      <c r="N204" s="20">
        <f t="shared" si="46"/>
        <v>0</v>
      </c>
      <c r="O204" s="20">
        <f t="shared" si="47"/>
        <v>0</v>
      </c>
      <c r="P204" s="20">
        <f t="shared" si="48"/>
        <v>0</v>
      </c>
      <c r="Q204" s="20">
        <f t="shared" si="49"/>
        <v>0</v>
      </c>
    </row>
    <row r="205" spans="1:17" x14ac:dyDescent="0.2">
      <c r="A205" t="s">
        <v>377</v>
      </c>
      <c r="B205" s="32">
        <f>+VLOOKUP(C205,CEN!A:B,2,0)</f>
        <v>0.18956989247311826</v>
      </c>
      <c r="C205" s="8" t="s">
        <v>207</v>
      </c>
      <c r="D205" s="10">
        <f>+SUM('Centrales GNL'!B205:F205)</f>
        <v>0</v>
      </c>
      <c r="E205" s="10">
        <f>+SUM('Centrales GNL'!G205:K205)</f>
        <v>0</v>
      </c>
      <c r="F205" s="10">
        <f>+SUM('Centrales GNL'!L205:P205)</f>
        <v>0</v>
      </c>
      <c r="G205" s="10">
        <f>+SUM('Centrales GNL'!Q205:U205)</f>
        <v>0</v>
      </c>
      <c r="H205" s="10">
        <f>+SUM('Centrales GNL'!V205:X205)</f>
        <v>0</v>
      </c>
      <c r="I205" s="10">
        <f>+SUM('Centrales GNL'!AK205:AM205)</f>
        <v>0</v>
      </c>
      <c r="J205" s="10"/>
      <c r="K205" s="10"/>
      <c r="L205" s="20">
        <f t="shared" si="44"/>
        <v>0</v>
      </c>
      <c r="M205" s="20">
        <f t="shared" si="45"/>
        <v>0</v>
      </c>
      <c r="N205" s="20">
        <f t="shared" si="46"/>
        <v>0</v>
      </c>
      <c r="O205" s="20">
        <f t="shared" si="47"/>
        <v>0</v>
      </c>
      <c r="P205" s="20">
        <f t="shared" si="48"/>
        <v>0</v>
      </c>
      <c r="Q205" s="20">
        <f t="shared" si="49"/>
        <v>0</v>
      </c>
    </row>
    <row r="206" spans="1:17" x14ac:dyDescent="0.2">
      <c r="A206" t="s">
        <v>377</v>
      </c>
      <c r="B206" s="32">
        <f>+VLOOKUP(C206,CEN!A:B,2,0)</f>
        <v>0.18956989247311826</v>
      </c>
      <c r="C206" s="8" t="s">
        <v>208</v>
      </c>
      <c r="D206" s="10">
        <f>+SUM('Centrales GNL'!B206:F206)</f>
        <v>0</v>
      </c>
      <c r="E206" s="10">
        <f>+SUM('Centrales GNL'!G206:K206)</f>
        <v>0</v>
      </c>
      <c r="F206" s="10">
        <f>+SUM('Centrales GNL'!L206:P206)</f>
        <v>0</v>
      </c>
      <c r="G206" s="10">
        <f>+SUM('Centrales GNL'!Q206:U206)</f>
        <v>0</v>
      </c>
      <c r="H206" s="10">
        <f>+SUM('Centrales GNL'!V206:X206)</f>
        <v>0</v>
      </c>
      <c r="I206" s="10">
        <f>+SUM('Centrales GNL'!AK206:AM206)</f>
        <v>0</v>
      </c>
      <c r="J206" s="10"/>
      <c r="K206" s="10"/>
      <c r="L206" s="20">
        <f t="shared" si="44"/>
        <v>0</v>
      </c>
      <c r="M206" s="20">
        <f t="shared" si="45"/>
        <v>0</v>
      </c>
      <c r="N206" s="20">
        <f t="shared" si="46"/>
        <v>0</v>
      </c>
      <c r="O206" s="20">
        <f t="shared" si="47"/>
        <v>0</v>
      </c>
      <c r="P206" s="20">
        <f t="shared" si="48"/>
        <v>0</v>
      </c>
      <c r="Q206" s="20">
        <f t="shared" si="49"/>
        <v>0</v>
      </c>
    </row>
    <row r="207" spans="1:17" x14ac:dyDescent="0.2">
      <c r="A207" t="s">
        <v>377</v>
      </c>
      <c r="B207" s="32">
        <f>+VLOOKUP(C207,CEN!A:B,2,0)</f>
        <v>0.18956989247311826</v>
      </c>
      <c r="C207" s="8" t="s">
        <v>209</v>
      </c>
      <c r="D207" s="10">
        <f>+SUM('Centrales GNL'!B207:F207)</f>
        <v>0</v>
      </c>
      <c r="E207" s="10">
        <f>+SUM('Centrales GNL'!G207:K207)</f>
        <v>0</v>
      </c>
      <c r="F207" s="10">
        <f>+SUM('Centrales GNL'!L207:P207)</f>
        <v>0</v>
      </c>
      <c r="G207" s="10">
        <f>+SUM('Centrales GNL'!Q207:U207)</f>
        <v>0</v>
      </c>
      <c r="H207" s="10">
        <f>+SUM('Centrales GNL'!V207:X207)</f>
        <v>0</v>
      </c>
      <c r="I207" s="10">
        <f>+SUM('Centrales GNL'!AK207:AM207)</f>
        <v>0</v>
      </c>
      <c r="J207" s="10"/>
      <c r="K207" s="10"/>
      <c r="L207" s="20">
        <f t="shared" si="44"/>
        <v>0</v>
      </c>
      <c r="M207" s="20">
        <f t="shared" si="45"/>
        <v>0</v>
      </c>
      <c r="N207" s="20">
        <f t="shared" si="46"/>
        <v>0</v>
      </c>
      <c r="O207" s="20">
        <f t="shared" si="47"/>
        <v>0</v>
      </c>
      <c r="P207" s="20">
        <f t="shared" si="48"/>
        <v>0</v>
      </c>
      <c r="Q207" s="20">
        <f t="shared" si="49"/>
        <v>0</v>
      </c>
    </row>
    <row r="208" spans="1:17" x14ac:dyDescent="0.2">
      <c r="A208" t="s">
        <v>377</v>
      </c>
      <c r="B208" s="32">
        <f>+VLOOKUP(C208,CEN!A:B,2,0)</f>
        <v>0.18956989247311826</v>
      </c>
      <c r="C208" s="8" t="s">
        <v>210</v>
      </c>
      <c r="D208" s="10">
        <f>+SUM('Centrales GNL'!B208:F208)</f>
        <v>366.93</v>
      </c>
      <c r="E208" s="10">
        <f>+SUM('Centrales GNL'!G208:K208)</f>
        <v>485.12</v>
      </c>
      <c r="F208" s="10">
        <f>+SUM('Centrales GNL'!L208:P208)</f>
        <v>242.54999999999998</v>
      </c>
      <c r="G208" s="10">
        <f>+SUM('Centrales GNL'!Q208:U208)</f>
        <v>0</v>
      </c>
      <c r="H208" s="10">
        <f>+SUM('Centrales GNL'!V208:X208)</f>
        <v>0</v>
      </c>
      <c r="I208" s="10">
        <f>+SUM('Centrales GNL'!AK208:AM208)</f>
        <v>0</v>
      </c>
      <c r="J208" s="10"/>
      <c r="K208" s="10"/>
      <c r="L208" s="20">
        <f t="shared" si="44"/>
        <v>333882.62709677411</v>
      </c>
      <c r="M208" s="20">
        <f t="shared" si="45"/>
        <v>441427.90193548385</v>
      </c>
      <c r="N208" s="20">
        <f t="shared" si="46"/>
        <v>220704.85161290324</v>
      </c>
      <c r="O208" s="20">
        <f t="shared" si="47"/>
        <v>0</v>
      </c>
      <c r="P208" s="20">
        <f t="shared" si="48"/>
        <v>0</v>
      </c>
      <c r="Q208" s="20">
        <f t="shared" si="49"/>
        <v>0</v>
      </c>
    </row>
    <row r="209" spans="1:17" x14ac:dyDescent="0.2">
      <c r="A209" t="s">
        <v>377</v>
      </c>
      <c r="B209" s="32">
        <f>+VLOOKUP(C209,CEN!A:B,2,0)</f>
        <v>0.18956989247311826</v>
      </c>
      <c r="C209" s="8" t="s">
        <v>211</v>
      </c>
      <c r="D209" s="10">
        <f>+SUM('Centrales GNL'!B209:F209)</f>
        <v>0</v>
      </c>
      <c r="E209" s="10">
        <f>+SUM('Centrales GNL'!G209:K209)</f>
        <v>0</v>
      </c>
      <c r="F209" s="10">
        <f>+SUM('Centrales GNL'!L209:P209)</f>
        <v>0</v>
      </c>
      <c r="G209" s="10">
        <f>+SUM('Centrales GNL'!Q209:U209)</f>
        <v>0</v>
      </c>
      <c r="H209" s="10">
        <f>+SUM('Centrales GNL'!V209:X209)</f>
        <v>0</v>
      </c>
      <c r="I209" s="10">
        <f>+SUM('Centrales GNL'!AK209:AM209)</f>
        <v>0</v>
      </c>
      <c r="J209" s="10"/>
      <c r="K209" s="10"/>
      <c r="L209" s="20">
        <f t="shared" si="44"/>
        <v>0</v>
      </c>
      <c r="M209" s="20">
        <f t="shared" si="45"/>
        <v>0</v>
      </c>
      <c r="N209" s="20">
        <f t="shared" si="46"/>
        <v>0</v>
      </c>
      <c r="O209" s="20">
        <f t="shared" si="47"/>
        <v>0</v>
      </c>
      <c r="P209" s="20">
        <f t="shared" si="48"/>
        <v>0</v>
      </c>
      <c r="Q209" s="20">
        <f t="shared" si="49"/>
        <v>0</v>
      </c>
    </row>
    <row r="210" spans="1:17" x14ac:dyDescent="0.2">
      <c r="A210" t="s">
        <v>377</v>
      </c>
      <c r="B210" s="32">
        <f>+VLOOKUP(C210,CEN!A:B,2,0)</f>
        <v>0.18956989247311826</v>
      </c>
      <c r="C210" s="8" t="s">
        <v>212</v>
      </c>
      <c r="D210" s="10">
        <f>+SUM('Centrales GNL'!B210:F210)</f>
        <v>0</v>
      </c>
      <c r="E210" s="10">
        <f>+SUM('Centrales GNL'!G210:K210)</f>
        <v>0</v>
      </c>
      <c r="F210" s="10">
        <f>+SUM('Centrales GNL'!L210:P210)</f>
        <v>0</v>
      </c>
      <c r="G210" s="10">
        <f>+SUM('Centrales GNL'!Q210:U210)</f>
        <v>0</v>
      </c>
      <c r="H210" s="10">
        <f>+SUM('Centrales GNL'!V210:X210)</f>
        <v>0</v>
      </c>
      <c r="I210" s="10">
        <f>+SUM('Centrales GNL'!AK210:AM210)</f>
        <v>0</v>
      </c>
      <c r="J210" s="10"/>
      <c r="K210" s="10"/>
      <c r="L210" s="20">
        <f t="shared" si="44"/>
        <v>0</v>
      </c>
      <c r="M210" s="20">
        <f t="shared" si="45"/>
        <v>0</v>
      </c>
      <c r="N210" s="20">
        <f t="shared" si="46"/>
        <v>0</v>
      </c>
      <c r="O210" s="20">
        <f t="shared" si="47"/>
        <v>0</v>
      </c>
      <c r="P210" s="20">
        <f t="shared" si="48"/>
        <v>0</v>
      </c>
      <c r="Q210" s="20">
        <f t="shared" si="49"/>
        <v>0</v>
      </c>
    </row>
    <row r="211" spans="1:17" x14ac:dyDescent="0.2">
      <c r="B211" s="32">
        <f>+VLOOKUP(C211,CEN!A:B,2,0)</f>
        <v>0.2808234</v>
      </c>
      <c r="C211" s="8" t="s">
        <v>213</v>
      </c>
      <c r="D211" s="10">
        <f>+SUM('Centrales GNL'!B211:F211)</f>
        <v>0</v>
      </c>
      <c r="E211" s="10">
        <f>+SUM('Centrales GNL'!G211:K211)</f>
        <v>0</v>
      </c>
      <c r="F211" s="10">
        <f>+SUM('Centrales GNL'!L211:P211)</f>
        <v>0</v>
      </c>
      <c r="G211" s="10">
        <f>+SUM('Centrales GNL'!Q211:U211)</f>
        <v>0</v>
      </c>
      <c r="H211" s="10">
        <f>+SUM('Centrales GNL'!V211:X211)</f>
        <v>0</v>
      </c>
      <c r="I211" s="10">
        <f>+SUM('Centrales GNL'!AK211:AM211)</f>
        <v>0</v>
      </c>
      <c r="J211" s="10"/>
      <c r="K211" s="10"/>
      <c r="L211" s="20">
        <f t="shared" si="44"/>
        <v>0</v>
      </c>
      <c r="M211" s="20">
        <f t="shared" si="45"/>
        <v>0</v>
      </c>
      <c r="N211" s="20">
        <f t="shared" si="46"/>
        <v>0</v>
      </c>
      <c r="O211" s="20">
        <f t="shared" si="47"/>
        <v>0</v>
      </c>
      <c r="P211" s="20">
        <f t="shared" si="48"/>
        <v>0</v>
      </c>
      <c r="Q211" s="20">
        <f t="shared" si="49"/>
        <v>0</v>
      </c>
    </row>
    <row r="212" spans="1:17" x14ac:dyDescent="0.2">
      <c r="B212" s="32">
        <f>+VLOOKUP(C212,CEN!A:B,2,0)</f>
        <v>0.31580000000000003</v>
      </c>
      <c r="C212" s="8" t="s">
        <v>214</v>
      </c>
      <c r="D212" s="10">
        <f>+SUM('Centrales GNL'!B212:F212)</f>
        <v>0</v>
      </c>
      <c r="E212" s="10">
        <f>+SUM('Centrales GNL'!G212:K212)</f>
        <v>0</v>
      </c>
      <c r="F212" s="10">
        <f>+SUM('Centrales GNL'!L212:P212)</f>
        <v>0</v>
      </c>
      <c r="G212" s="10">
        <f>+SUM('Centrales GNL'!Q212:U212)</f>
        <v>0</v>
      </c>
      <c r="H212" s="10">
        <f>+SUM('Centrales GNL'!V212:X212)</f>
        <v>0</v>
      </c>
      <c r="I212" s="10">
        <f>+SUM('Centrales GNL'!AK212:AM212)</f>
        <v>0</v>
      </c>
      <c r="J212" s="10"/>
      <c r="K212" s="10"/>
      <c r="L212" s="20">
        <f t="shared" si="44"/>
        <v>0</v>
      </c>
      <c r="M212" s="20">
        <f t="shared" si="45"/>
        <v>0</v>
      </c>
      <c r="N212" s="20">
        <f t="shared" si="46"/>
        <v>0</v>
      </c>
      <c r="O212" s="20">
        <f t="shared" si="47"/>
        <v>0</v>
      </c>
      <c r="P212" s="20">
        <f t="shared" si="48"/>
        <v>0</v>
      </c>
      <c r="Q212" s="20">
        <f t="shared" si="49"/>
        <v>0</v>
      </c>
    </row>
    <row r="213" spans="1:17" x14ac:dyDescent="0.2">
      <c r="A213" t="s">
        <v>377</v>
      </c>
      <c r="B213" s="32">
        <f>+VLOOKUP(C213,CEN!A:B,2,0)</f>
        <v>0.31580000000000003</v>
      </c>
      <c r="C213" s="8" t="s">
        <v>215</v>
      </c>
      <c r="D213" s="10">
        <f>+SUM('Centrales GNL'!B213:F213)</f>
        <v>0</v>
      </c>
      <c r="E213" s="10">
        <f>+SUM('Centrales GNL'!G213:K213)</f>
        <v>0</v>
      </c>
      <c r="F213" s="10">
        <f>+SUM('Centrales GNL'!L213:P213)</f>
        <v>3.6799999999999997</v>
      </c>
      <c r="G213" s="10">
        <f>+SUM('Centrales GNL'!Q213:U213)</f>
        <v>265.05</v>
      </c>
      <c r="H213" s="10">
        <f>+SUM('Centrales GNL'!V213:X213)</f>
        <v>283.08</v>
      </c>
      <c r="I213" s="10">
        <f>+SUM('Centrales GNL'!AK213:AM213)</f>
        <v>0</v>
      </c>
      <c r="J213" s="10"/>
      <c r="K213" s="10"/>
      <c r="L213" s="20">
        <f t="shared" si="44"/>
        <v>0</v>
      </c>
      <c r="M213" s="20">
        <f t="shared" si="45"/>
        <v>0</v>
      </c>
      <c r="N213" s="20">
        <f t="shared" si="46"/>
        <v>5578.2912000000006</v>
      </c>
      <c r="O213" s="20">
        <f t="shared" si="47"/>
        <v>401773.39200000005</v>
      </c>
      <c r="P213" s="20">
        <f t="shared" si="48"/>
        <v>715173.31200000003</v>
      </c>
      <c r="Q213" s="20">
        <f t="shared" si="49"/>
        <v>0</v>
      </c>
    </row>
    <row r="214" spans="1:17" x14ac:dyDescent="0.2">
      <c r="A214" t="s">
        <v>377</v>
      </c>
      <c r="B214" s="32">
        <f>+VLOOKUP(C214,CEN!A:B,2,0)</f>
        <v>0.31580000000000003</v>
      </c>
      <c r="C214" s="8" t="s">
        <v>216</v>
      </c>
      <c r="D214" s="10">
        <f>+SUM('Centrales GNL'!B214:F214)</f>
        <v>0</v>
      </c>
      <c r="E214" s="10">
        <f>+SUM('Centrales GNL'!G214:K214)</f>
        <v>0</v>
      </c>
      <c r="F214" s="10">
        <f>+SUM('Centrales GNL'!L214:P214)</f>
        <v>0</v>
      </c>
      <c r="G214" s="10">
        <f>+SUM('Centrales GNL'!Q214:U214)</f>
        <v>0</v>
      </c>
      <c r="H214" s="10">
        <f>+SUM('Centrales GNL'!V214:X214)</f>
        <v>0</v>
      </c>
      <c r="I214" s="10">
        <f>+SUM('Centrales GNL'!AK214:AM214)</f>
        <v>0</v>
      </c>
      <c r="J214" s="10"/>
      <c r="K214" s="10"/>
      <c r="L214" s="20">
        <f t="shared" si="44"/>
        <v>0</v>
      </c>
      <c r="M214" s="20">
        <f t="shared" si="45"/>
        <v>0</v>
      </c>
      <c r="N214" s="20">
        <f t="shared" si="46"/>
        <v>0</v>
      </c>
      <c r="O214" s="20">
        <f t="shared" si="47"/>
        <v>0</v>
      </c>
      <c r="P214" s="20">
        <f t="shared" si="48"/>
        <v>0</v>
      </c>
      <c r="Q214" s="20">
        <f t="shared" si="49"/>
        <v>0</v>
      </c>
    </row>
    <row r="215" spans="1:17" x14ac:dyDescent="0.2">
      <c r="A215" t="s">
        <v>377</v>
      </c>
      <c r="B215" s="32">
        <f>+VLOOKUP(C215,CEN!A:B,2,0)</f>
        <v>0.31580000000000003</v>
      </c>
      <c r="C215" s="8" t="s">
        <v>217</v>
      </c>
      <c r="D215" s="10">
        <f>+SUM('Centrales GNL'!B215:F215)</f>
        <v>0</v>
      </c>
      <c r="E215" s="10">
        <f>+SUM('Centrales GNL'!G215:K215)</f>
        <v>0</v>
      </c>
      <c r="F215" s="10">
        <f>+SUM('Centrales GNL'!L215:P215)</f>
        <v>0</v>
      </c>
      <c r="G215" s="10">
        <f>+SUM('Centrales GNL'!Q215:U215)</f>
        <v>0</v>
      </c>
      <c r="H215" s="10">
        <f>+SUM('Centrales GNL'!V215:X215)</f>
        <v>0</v>
      </c>
      <c r="I215" s="10">
        <f>+SUM('Centrales GNL'!AK215:AM215)</f>
        <v>0</v>
      </c>
      <c r="J215" s="10"/>
      <c r="K215" s="10"/>
      <c r="L215" s="20">
        <f t="shared" si="44"/>
        <v>0</v>
      </c>
      <c r="M215" s="20">
        <f t="shared" si="45"/>
        <v>0</v>
      </c>
      <c r="N215" s="20">
        <f t="shared" si="46"/>
        <v>0</v>
      </c>
      <c r="O215" s="20">
        <f t="shared" si="47"/>
        <v>0</v>
      </c>
      <c r="P215" s="20">
        <f t="shared" si="48"/>
        <v>0</v>
      </c>
      <c r="Q215" s="20">
        <f t="shared" si="49"/>
        <v>0</v>
      </c>
    </row>
    <row r="216" spans="1:17" x14ac:dyDescent="0.2">
      <c r="A216" t="s">
        <v>377</v>
      </c>
      <c r="B216" s="32">
        <f>+VLOOKUP(C216,CEN!A:B,2,0)</f>
        <v>0.31580000000000003</v>
      </c>
      <c r="C216" s="8" t="s">
        <v>218</v>
      </c>
      <c r="D216" s="10">
        <f>+SUM('Centrales GNL'!B216:F216)</f>
        <v>163.68</v>
      </c>
      <c r="E216" s="10">
        <f>+SUM('Centrales GNL'!G216:K216)</f>
        <v>0</v>
      </c>
      <c r="F216" s="10">
        <f>+SUM('Centrales GNL'!L216:P216)</f>
        <v>0</v>
      </c>
      <c r="G216" s="10">
        <f>+SUM('Centrales GNL'!Q216:U216)</f>
        <v>0</v>
      </c>
      <c r="H216" s="10">
        <f>+SUM('Centrales GNL'!V216:X216)</f>
        <v>0</v>
      </c>
      <c r="I216" s="10">
        <f>+SUM('Centrales GNL'!AK216:AM216)</f>
        <v>0</v>
      </c>
      <c r="J216" s="10"/>
      <c r="K216" s="10"/>
      <c r="L216" s="20">
        <f t="shared" si="44"/>
        <v>248112.69120000003</v>
      </c>
      <c r="M216" s="20">
        <f t="shared" si="45"/>
        <v>0</v>
      </c>
      <c r="N216" s="20">
        <f t="shared" si="46"/>
        <v>0</v>
      </c>
      <c r="O216" s="20">
        <f t="shared" si="47"/>
        <v>0</v>
      </c>
      <c r="P216" s="20">
        <f t="shared" si="48"/>
        <v>0</v>
      </c>
      <c r="Q216" s="20">
        <f t="shared" si="49"/>
        <v>0</v>
      </c>
    </row>
    <row r="217" spans="1:17" x14ac:dyDescent="0.2">
      <c r="A217" t="s">
        <v>377</v>
      </c>
      <c r="B217" s="32">
        <f>+VLOOKUP(C217,CEN!A:B,2,0)</f>
        <v>0.31580000000000003</v>
      </c>
      <c r="C217" s="8" t="s">
        <v>219</v>
      </c>
      <c r="D217" s="10">
        <f>+SUM('Centrales GNL'!B217:F217)</f>
        <v>0</v>
      </c>
      <c r="E217" s="10">
        <f>+SUM('Centrales GNL'!G217:K217)</f>
        <v>0</v>
      </c>
      <c r="F217" s="10">
        <f>+SUM('Centrales GNL'!L217:P217)</f>
        <v>0</v>
      </c>
      <c r="G217" s="10">
        <f>+SUM('Centrales GNL'!Q217:U217)</f>
        <v>0</v>
      </c>
      <c r="H217" s="10">
        <f>+SUM('Centrales GNL'!V217:X217)</f>
        <v>0</v>
      </c>
      <c r="I217" s="10">
        <f>+SUM('Centrales GNL'!AK217:AM217)</f>
        <v>0</v>
      </c>
      <c r="J217" s="10"/>
      <c r="K217" s="10"/>
      <c r="L217" s="20">
        <f t="shared" si="44"/>
        <v>0</v>
      </c>
      <c r="M217" s="20">
        <f t="shared" si="45"/>
        <v>0</v>
      </c>
      <c r="N217" s="20">
        <f t="shared" si="46"/>
        <v>0</v>
      </c>
      <c r="O217" s="20">
        <f t="shared" si="47"/>
        <v>0</v>
      </c>
      <c r="P217" s="20">
        <f t="shared" si="48"/>
        <v>0</v>
      </c>
      <c r="Q217" s="20">
        <f t="shared" si="49"/>
        <v>0</v>
      </c>
    </row>
    <row r="218" spans="1:17" x14ac:dyDescent="0.2">
      <c r="A218" t="s">
        <v>377</v>
      </c>
      <c r="B218" s="32">
        <f>+VLOOKUP(C218,CEN!A:B,2,0)</f>
        <v>0.31580000000000003</v>
      </c>
      <c r="C218" s="8" t="s">
        <v>220</v>
      </c>
      <c r="D218" s="10">
        <f>+SUM('Centrales GNL'!B218:F218)</f>
        <v>0</v>
      </c>
      <c r="E218" s="10">
        <f>+SUM('Centrales GNL'!G218:K218)</f>
        <v>0</v>
      </c>
      <c r="F218" s="10">
        <f>+SUM('Centrales GNL'!L218:P218)</f>
        <v>0</v>
      </c>
      <c r="G218" s="10">
        <f>+SUM('Centrales GNL'!Q218:U218)</f>
        <v>0</v>
      </c>
      <c r="H218" s="10">
        <f>+SUM('Centrales GNL'!V218:X218)</f>
        <v>0</v>
      </c>
      <c r="I218" s="10">
        <f>+SUM('Centrales GNL'!AK218:AM218)</f>
        <v>0</v>
      </c>
      <c r="J218" s="10"/>
      <c r="K218" s="10"/>
      <c r="L218" s="20">
        <f t="shared" si="44"/>
        <v>0</v>
      </c>
      <c r="M218" s="20">
        <f t="shared" si="45"/>
        <v>0</v>
      </c>
      <c r="N218" s="20">
        <f t="shared" si="46"/>
        <v>0</v>
      </c>
      <c r="O218" s="20">
        <f t="shared" si="47"/>
        <v>0</v>
      </c>
      <c r="P218" s="20">
        <f t="shared" si="48"/>
        <v>0</v>
      </c>
      <c r="Q218" s="20">
        <f t="shared" si="49"/>
        <v>0</v>
      </c>
    </row>
    <row r="219" spans="1:17" x14ac:dyDescent="0.2">
      <c r="A219" t="s">
        <v>377</v>
      </c>
      <c r="B219" s="32">
        <f>+VLOOKUP(C219,CEN!A:B,2,0)</f>
        <v>0.31580000000000003</v>
      </c>
      <c r="C219" s="8" t="s">
        <v>221</v>
      </c>
      <c r="D219" s="10">
        <f>+SUM('Centrales GNL'!B219:F219)</f>
        <v>0</v>
      </c>
      <c r="E219" s="10">
        <f>+SUM('Centrales GNL'!G219:K219)</f>
        <v>0</v>
      </c>
      <c r="F219" s="10">
        <f>+SUM('Centrales GNL'!L219:P219)</f>
        <v>0</v>
      </c>
      <c r="G219" s="10">
        <f>+SUM('Centrales GNL'!Q219:U219)</f>
        <v>0</v>
      </c>
      <c r="H219" s="10">
        <f>+SUM('Centrales GNL'!V219:X219)</f>
        <v>0</v>
      </c>
      <c r="I219" s="10">
        <f>+SUM('Centrales GNL'!AK219:AM219)</f>
        <v>0</v>
      </c>
      <c r="J219" s="10"/>
      <c r="K219" s="10"/>
      <c r="L219" s="20">
        <f t="shared" si="44"/>
        <v>0</v>
      </c>
      <c r="M219" s="20">
        <f t="shared" si="45"/>
        <v>0</v>
      </c>
      <c r="N219" s="20">
        <f t="shared" si="46"/>
        <v>0</v>
      </c>
      <c r="O219" s="20">
        <f t="shared" si="47"/>
        <v>0</v>
      </c>
      <c r="P219" s="20">
        <f t="shared" si="48"/>
        <v>0</v>
      </c>
      <c r="Q219" s="20">
        <f t="shared" si="49"/>
        <v>0</v>
      </c>
    </row>
    <row r="220" spans="1:17" x14ac:dyDescent="0.2">
      <c r="A220" t="s">
        <v>377</v>
      </c>
      <c r="B220" s="32">
        <f>+VLOOKUP(C220,CEN!A:B,2,0)</f>
        <v>0.31580000000000003</v>
      </c>
      <c r="C220" s="8" t="s">
        <v>222</v>
      </c>
      <c r="D220" s="10">
        <f>+SUM('Centrales GNL'!B220:F220)</f>
        <v>0</v>
      </c>
      <c r="E220" s="10">
        <f>+SUM('Centrales GNL'!G220:K220)</f>
        <v>0</v>
      </c>
      <c r="F220" s="10">
        <f>+SUM('Centrales GNL'!L220:P220)</f>
        <v>0</v>
      </c>
      <c r="G220" s="10">
        <f>+SUM('Centrales GNL'!Q220:U220)</f>
        <v>0</v>
      </c>
      <c r="H220" s="10">
        <f>+SUM('Centrales GNL'!V220:X220)</f>
        <v>0</v>
      </c>
      <c r="I220" s="10">
        <f>+SUM('Centrales GNL'!AK220:AM220)</f>
        <v>0</v>
      </c>
      <c r="J220" s="10"/>
      <c r="K220" s="10"/>
      <c r="L220" s="20">
        <f t="shared" si="44"/>
        <v>0</v>
      </c>
      <c r="M220" s="20">
        <f t="shared" si="45"/>
        <v>0</v>
      </c>
      <c r="N220" s="20">
        <f t="shared" si="46"/>
        <v>0</v>
      </c>
      <c r="O220" s="20">
        <f t="shared" si="47"/>
        <v>0</v>
      </c>
      <c r="P220" s="20">
        <f t="shared" si="48"/>
        <v>0</v>
      </c>
      <c r="Q220" s="20">
        <f t="shared" si="49"/>
        <v>0</v>
      </c>
    </row>
    <row r="221" spans="1:17" x14ac:dyDescent="0.2">
      <c r="B221" s="32">
        <f>+VLOOKUP(C221,CEN!A:B,2,0)</f>
        <v>0.24516363636363639</v>
      </c>
      <c r="C221" s="8" t="s">
        <v>223</v>
      </c>
      <c r="D221" s="10">
        <f>+SUM('Centrales GNL'!B221:F221)</f>
        <v>0</v>
      </c>
      <c r="E221" s="10">
        <f>+SUM('Centrales GNL'!G221:K221)</f>
        <v>0</v>
      </c>
      <c r="F221" s="10">
        <f>+SUM('Centrales GNL'!L221:P221)</f>
        <v>95.38</v>
      </c>
      <c r="G221" s="10">
        <f>+SUM('Centrales GNL'!Q221:U221)</f>
        <v>0</v>
      </c>
      <c r="H221" s="10">
        <f>+SUM('Centrales GNL'!V221:X221)</f>
        <v>143.22</v>
      </c>
      <c r="I221" s="10">
        <f>+SUM('Centrales GNL'!AK221:AM221)</f>
        <v>0</v>
      </c>
      <c r="J221" s="10"/>
      <c r="K221" s="10"/>
      <c r="L221" s="20">
        <f t="shared" si="44"/>
        <v>0</v>
      </c>
      <c r="M221" s="20">
        <f t="shared" si="45"/>
        <v>0</v>
      </c>
      <c r="N221" s="20">
        <f t="shared" si="46"/>
        <v>112241.79665454547</v>
      </c>
      <c r="O221" s="20">
        <f t="shared" si="47"/>
        <v>0</v>
      </c>
      <c r="P221" s="20">
        <f t="shared" si="48"/>
        <v>280898.68800000002</v>
      </c>
      <c r="Q221" s="20">
        <f t="shared" si="49"/>
        <v>0</v>
      </c>
    </row>
    <row r="222" spans="1:17" x14ac:dyDescent="0.2">
      <c r="B222" s="32">
        <f>+VLOOKUP(C222,CEN!A:B,2,0)</f>
        <v>0.29194623655913976</v>
      </c>
      <c r="C222" s="8" t="s">
        <v>224</v>
      </c>
      <c r="D222" s="10">
        <f>+SUM('Centrales GNL'!B222:F222)</f>
        <v>0</v>
      </c>
      <c r="E222" s="10">
        <f>+SUM('Centrales GNL'!G222:K222)</f>
        <v>0</v>
      </c>
      <c r="F222" s="10">
        <f>+SUM('Centrales GNL'!L222:P222)</f>
        <v>0</v>
      </c>
      <c r="G222" s="10">
        <f>+SUM('Centrales GNL'!Q222:U222)</f>
        <v>0</v>
      </c>
      <c r="H222" s="10">
        <f>+SUM('Centrales GNL'!V222:X222)</f>
        <v>0</v>
      </c>
      <c r="I222" s="10">
        <f>+SUM('Centrales GNL'!AK222:AM222)</f>
        <v>0</v>
      </c>
      <c r="J222" s="10"/>
      <c r="K222" s="10"/>
      <c r="L222" s="20">
        <f t="shared" si="44"/>
        <v>0</v>
      </c>
      <c r="M222" s="20">
        <f t="shared" si="45"/>
        <v>0</v>
      </c>
      <c r="N222" s="20">
        <f t="shared" si="46"/>
        <v>0</v>
      </c>
      <c r="O222" s="20">
        <f t="shared" si="47"/>
        <v>0</v>
      </c>
      <c r="P222" s="20">
        <f t="shared" si="48"/>
        <v>0</v>
      </c>
      <c r="Q222" s="20">
        <f t="shared" si="49"/>
        <v>0</v>
      </c>
    </row>
    <row r="223" spans="1:17" x14ac:dyDescent="0.2">
      <c r="B223" s="32">
        <f>+VLOOKUP(C223,CEN!A:B,2,0)</f>
        <v>0.29194623655913976</v>
      </c>
      <c r="C223" s="8" t="s">
        <v>225</v>
      </c>
      <c r="D223" s="10">
        <f>+SUM('Centrales GNL'!B223:F223)</f>
        <v>0</v>
      </c>
      <c r="E223" s="10">
        <f>+SUM('Centrales GNL'!G223:K223)</f>
        <v>0</v>
      </c>
      <c r="F223" s="10">
        <f>+SUM('Centrales GNL'!L223:P223)</f>
        <v>0</v>
      </c>
      <c r="G223" s="10">
        <f>+SUM('Centrales GNL'!Q223:U223)</f>
        <v>0</v>
      </c>
      <c r="H223" s="10">
        <f>+SUM('Centrales GNL'!V223:X223)</f>
        <v>0</v>
      </c>
      <c r="I223" s="10">
        <f>+SUM('Centrales GNL'!AK223:AM223)</f>
        <v>0</v>
      </c>
      <c r="J223" s="10"/>
      <c r="K223" s="10"/>
      <c r="L223" s="20">
        <f t="shared" si="44"/>
        <v>0</v>
      </c>
      <c r="M223" s="20">
        <f t="shared" si="45"/>
        <v>0</v>
      </c>
      <c r="N223" s="20">
        <f t="shared" si="46"/>
        <v>0</v>
      </c>
      <c r="O223" s="20">
        <f t="shared" si="47"/>
        <v>0</v>
      </c>
      <c r="P223" s="20">
        <f t="shared" si="48"/>
        <v>0</v>
      </c>
      <c r="Q223" s="20">
        <f t="shared" si="49"/>
        <v>0</v>
      </c>
    </row>
    <row r="224" spans="1:17" x14ac:dyDescent="0.2">
      <c r="B224" s="32">
        <f>+VLOOKUP(C224,CEN!A:B,2,0)</f>
        <v>0.29194623655913976</v>
      </c>
      <c r="C224" s="8" t="s">
        <v>226</v>
      </c>
      <c r="D224" s="10">
        <f>+SUM('Centrales GNL'!B224:F224)</f>
        <v>0</v>
      </c>
      <c r="E224" s="10">
        <f>+SUM('Centrales GNL'!G224:K224)</f>
        <v>0</v>
      </c>
      <c r="F224" s="10">
        <f>+SUM('Centrales GNL'!L224:P224)</f>
        <v>0</v>
      </c>
      <c r="G224" s="10">
        <f>+SUM('Centrales GNL'!Q224:U224)</f>
        <v>0</v>
      </c>
      <c r="H224" s="10">
        <f>+SUM('Centrales GNL'!V224:X224)</f>
        <v>0</v>
      </c>
      <c r="I224" s="10">
        <f>+SUM('Centrales GNL'!AK224:AM224)</f>
        <v>0</v>
      </c>
      <c r="J224" s="10"/>
      <c r="K224" s="10"/>
      <c r="L224" s="20">
        <f t="shared" si="44"/>
        <v>0</v>
      </c>
      <c r="M224" s="20">
        <f t="shared" si="45"/>
        <v>0</v>
      </c>
      <c r="N224" s="20">
        <f t="shared" si="46"/>
        <v>0</v>
      </c>
      <c r="O224" s="20">
        <f t="shared" si="47"/>
        <v>0</v>
      </c>
      <c r="P224" s="20">
        <f t="shared" si="48"/>
        <v>0</v>
      </c>
      <c r="Q224" s="20">
        <f t="shared" si="49"/>
        <v>0</v>
      </c>
    </row>
    <row r="225" spans="2:17" x14ac:dyDescent="0.2">
      <c r="B225" s="32">
        <f>+VLOOKUP(C225,CEN!A:B,2,0)</f>
        <v>0.25109999999999999</v>
      </c>
      <c r="C225" s="8" t="s">
        <v>227</v>
      </c>
      <c r="D225" s="10">
        <f>+SUM('Centrales GNL'!B225:F225)</f>
        <v>0</v>
      </c>
      <c r="E225" s="10">
        <f>+SUM('Centrales GNL'!G225:K225)</f>
        <v>0</v>
      </c>
      <c r="F225" s="10">
        <f>+SUM('Centrales GNL'!L225:P225)</f>
        <v>0</v>
      </c>
      <c r="G225" s="10">
        <f>+SUM('Centrales GNL'!Q225:U225)</f>
        <v>0</v>
      </c>
      <c r="H225" s="10">
        <f>+SUM('Centrales GNL'!V225:X225)</f>
        <v>0</v>
      </c>
      <c r="I225" s="10">
        <f>+SUM('Centrales GNL'!AK225:AM225)</f>
        <v>0</v>
      </c>
      <c r="J225" s="10"/>
      <c r="K225" s="10"/>
      <c r="L225" s="20">
        <f t="shared" si="44"/>
        <v>0</v>
      </c>
      <c r="M225" s="20">
        <f t="shared" si="45"/>
        <v>0</v>
      </c>
      <c r="N225" s="20">
        <f t="shared" si="46"/>
        <v>0</v>
      </c>
      <c r="O225" s="20">
        <f t="shared" si="47"/>
        <v>0</v>
      </c>
      <c r="P225" s="20">
        <f t="shared" si="48"/>
        <v>0</v>
      </c>
      <c r="Q225" s="20">
        <f t="shared" si="49"/>
        <v>0</v>
      </c>
    </row>
    <row r="226" spans="2:17" x14ac:dyDescent="0.2">
      <c r="B226" s="32">
        <f>+VLOOKUP(C226,CEN!A:B,2,0)</f>
        <v>0.23990909090909091</v>
      </c>
      <c r="C226" s="8" t="s">
        <v>228</v>
      </c>
      <c r="D226" s="10">
        <f>+SUM('Centrales GNL'!B226:F226)</f>
        <v>0</v>
      </c>
      <c r="E226" s="10">
        <f>+SUM('Centrales GNL'!G226:K226)</f>
        <v>0</v>
      </c>
      <c r="F226" s="10">
        <f>+SUM('Centrales GNL'!L226:P226)</f>
        <v>0</v>
      </c>
      <c r="G226" s="10">
        <f>+SUM('Centrales GNL'!Q226:U226)</f>
        <v>0</v>
      </c>
      <c r="H226" s="10">
        <f>+SUM('Centrales GNL'!V226:X226)</f>
        <v>0</v>
      </c>
      <c r="I226" s="10">
        <f>+SUM('Centrales GNL'!AK226:AM226)</f>
        <v>0</v>
      </c>
      <c r="J226" s="10"/>
      <c r="K226" s="10"/>
      <c r="L226" s="20">
        <f t="shared" si="44"/>
        <v>0</v>
      </c>
      <c r="M226" s="20">
        <f t="shared" si="45"/>
        <v>0</v>
      </c>
      <c r="N226" s="20">
        <f t="shared" si="46"/>
        <v>0</v>
      </c>
      <c r="O226" s="20">
        <f t="shared" si="47"/>
        <v>0</v>
      </c>
      <c r="P226" s="20">
        <f t="shared" si="48"/>
        <v>0</v>
      </c>
      <c r="Q226" s="20">
        <f t="shared" si="49"/>
        <v>0</v>
      </c>
    </row>
    <row r="227" spans="2:17" x14ac:dyDescent="0.2">
      <c r="B227" s="32">
        <f>+VLOOKUP(C227,CEN!A:B,2,0)</f>
        <v>0.23688172043010752</v>
      </c>
      <c r="C227" s="8" t="s">
        <v>229</v>
      </c>
      <c r="D227" s="10">
        <f>+SUM('Centrales GNL'!B227:F227)</f>
        <v>0</v>
      </c>
      <c r="E227" s="10">
        <f>+SUM('Centrales GNL'!G227:K227)</f>
        <v>0</v>
      </c>
      <c r="F227" s="10">
        <f>+SUM('Centrales GNL'!L227:P227)</f>
        <v>0</v>
      </c>
      <c r="G227" s="10">
        <f>+SUM('Centrales GNL'!Q227:U227)</f>
        <v>0</v>
      </c>
      <c r="H227" s="10">
        <f>+SUM('Centrales GNL'!V227:X227)</f>
        <v>0</v>
      </c>
      <c r="I227" s="10">
        <f>+SUM('Centrales GNL'!AK227:AM227)</f>
        <v>0</v>
      </c>
      <c r="J227" s="10"/>
      <c r="K227" s="10"/>
      <c r="L227" s="20">
        <f t="shared" si="44"/>
        <v>0</v>
      </c>
      <c r="M227" s="20">
        <f t="shared" si="45"/>
        <v>0</v>
      </c>
      <c r="N227" s="20">
        <f t="shared" si="46"/>
        <v>0</v>
      </c>
      <c r="O227" s="20">
        <f t="shared" si="47"/>
        <v>0</v>
      </c>
      <c r="P227" s="20">
        <f t="shared" si="48"/>
        <v>0</v>
      </c>
      <c r="Q227" s="20">
        <f t="shared" si="49"/>
        <v>0</v>
      </c>
    </row>
    <row r="228" spans="2:17" x14ac:dyDescent="0.2">
      <c r="B228" s="32">
        <f>+VLOOKUP(C228,CEN!A:B,2,0)</f>
        <v>0.23688172043010752</v>
      </c>
      <c r="C228" s="8" t="s">
        <v>230</v>
      </c>
      <c r="D228" s="10">
        <f>+SUM('Centrales GNL'!B228:F228)</f>
        <v>0</v>
      </c>
      <c r="E228" s="10">
        <f>+SUM('Centrales GNL'!G228:K228)</f>
        <v>0</v>
      </c>
      <c r="F228" s="10">
        <f>+SUM('Centrales GNL'!L228:P228)</f>
        <v>0</v>
      </c>
      <c r="G228" s="10">
        <f>+SUM('Centrales GNL'!Q228:U228)</f>
        <v>0</v>
      </c>
      <c r="H228" s="10">
        <f>+SUM('Centrales GNL'!V228:X228)</f>
        <v>0</v>
      </c>
      <c r="I228" s="10">
        <f>+SUM('Centrales GNL'!AK228:AM228)</f>
        <v>0</v>
      </c>
      <c r="J228" s="10"/>
      <c r="K228" s="10"/>
      <c r="L228" s="20">
        <f t="shared" si="44"/>
        <v>0</v>
      </c>
      <c r="M228" s="20">
        <f t="shared" si="45"/>
        <v>0</v>
      </c>
      <c r="N228" s="20">
        <f t="shared" si="46"/>
        <v>0</v>
      </c>
      <c r="O228" s="20">
        <f t="shared" si="47"/>
        <v>0</v>
      </c>
      <c r="P228" s="20">
        <f t="shared" si="48"/>
        <v>0</v>
      </c>
      <c r="Q228" s="20">
        <f t="shared" si="49"/>
        <v>0</v>
      </c>
    </row>
    <row r="229" spans="2:17" x14ac:dyDescent="0.2">
      <c r="B229" s="32">
        <f>+VLOOKUP(C229,CEN!A:B,2,0)</f>
        <v>0.23688172043010752</v>
      </c>
      <c r="C229" s="8" t="s">
        <v>231</v>
      </c>
      <c r="D229" s="10">
        <f>+SUM('Centrales GNL'!B229:F229)</f>
        <v>0</v>
      </c>
      <c r="E229" s="10">
        <f>+SUM('Centrales GNL'!G229:K229)</f>
        <v>0</v>
      </c>
      <c r="F229" s="10">
        <f>+SUM('Centrales GNL'!L229:P229)</f>
        <v>0</v>
      </c>
      <c r="G229" s="10">
        <f>+SUM('Centrales GNL'!Q229:U229)</f>
        <v>0</v>
      </c>
      <c r="H229" s="10">
        <f>+SUM('Centrales GNL'!V229:X229)</f>
        <v>0</v>
      </c>
      <c r="I229" s="10">
        <f>+SUM('Centrales GNL'!AK229:AM229)</f>
        <v>0</v>
      </c>
      <c r="J229" s="10"/>
      <c r="K229" s="10"/>
      <c r="L229" s="20">
        <f t="shared" si="44"/>
        <v>0</v>
      </c>
      <c r="M229" s="20">
        <f t="shared" si="45"/>
        <v>0</v>
      </c>
      <c r="N229" s="20">
        <f t="shared" si="46"/>
        <v>0</v>
      </c>
      <c r="O229" s="20">
        <f t="shared" si="47"/>
        <v>0</v>
      </c>
      <c r="P229" s="20">
        <f t="shared" si="48"/>
        <v>0</v>
      </c>
      <c r="Q229" s="20">
        <f t="shared" si="49"/>
        <v>0</v>
      </c>
    </row>
    <row r="230" spans="2:17" x14ac:dyDescent="0.2">
      <c r="B230" s="32">
        <f>+VLOOKUP(C230,CEN!A:B,2,0)</f>
        <v>0.23688172043010752</v>
      </c>
      <c r="C230" s="8" t="s">
        <v>232</v>
      </c>
      <c r="D230" s="10">
        <f>+SUM('Centrales GNL'!B230:F230)</f>
        <v>0</v>
      </c>
      <c r="E230" s="10">
        <f>+SUM('Centrales GNL'!G230:K230)</f>
        <v>0</v>
      </c>
      <c r="F230" s="10">
        <f>+SUM('Centrales GNL'!L230:P230)</f>
        <v>0</v>
      </c>
      <c r="G230" s="10">
        <f>+SUM('Centrales GNL'!Q230:U230)</f>
        <v>0</v>
      </c>
      <c r="H230" s="10">
        <f>+SUM('Centrales GNL'!V230:X230)</f>
        <v>0</v>
      </c>
      <c r="I230" s="10">
        <f>+SUM('Centrales GNL'!AK230:AM230)</f>
        <v>0</v>
      </c>
      <c r="J230" s="10"/>
      <c r="K230" s="10"/>
      <c r="L230" s="20">
        <f t="shared" si="44"/>
        <v>0</v>
      </c>
      <c r="M230" s="20">
        <f t="shared" si="45"/>
        <v>0</v>
      </c>
      <c r="N230" s="20">
        <f t="shared" si="46"/>
        <v>0</v>
      </c>
      <c r="O230" s="20">
        <f t="shared" si="47"/>
        <v>0</v>
      </c>
      <c r="P230" s="20">
        <f t="shared" si="48"/>
        <v>0</v>
      </c>
      <c r="Q230" s="20">
        <f t="shared" si="49"/>
        <v>0</v>
      </c>
    </row>
    <row r="231" spans="2:17" x14ac:dyDescent="0.2">
      <c r="B231" s="32">
        <f>+VLOOKUP(C231,CEN!A:B,2,0)</f>
        <v>0.23688172043010752</v>
      </c>
      <c r="C231" s="8" t="s">
        <v>233</v>
      </c>
      <c r="D231" s="10">
        <f>+SUM('Centrales GNL'!B231:F231)</f>
        <v>0</v>
      </c>
      <c r="E231" s="10">
        <f>+SUM('Centrales GNL'!G231:K231)</f>
        <v>0</v>
      </c>
      <c r="F231" s="10">
        <f>+SUM('Centrales GNL'!L231:P231)</f>
        <v>0</v>
      </c>
      <c r="G231" s="10">
        <f>+SUM('Centrales GNL'!Q231:U231)</f>
        <v>0</v>
      </c>
      <c r="H231" s="10">
        <f>+SUM('Centrales GNL'!V231:X231)</f>
        <v>0</v>
      </c>
      <c r="I231" s="10">
        <f>+SUM('Centrales GNL'!AK231:AM231)</f>
        <v>0</v>
      </c>
      <c r="J231" s="10"/>
      <c r="K231" s="10"/>
      <c r="L231" s="20">
        <f t="shared" si="44"/>
        <v>0</v>
      </c>
      <c r="M231" s="20">
        <f t="shared" si="45"/>
        <v>0</v>
      </c>
      <c r="N231" s="20">
        <f t="shared" si="46"/>
        <v>0</v>
      </c>
      <c r="O231" s="20">
        <f t="shared" si="47"/>
        <v>0</v>
      </c>
      <c r="P231" s="20">
        <f t="shared" si="48"/>
        <v>0</v>
      </c>
      <c r="Q231" s="20">
        <f t="shared" si="49"/>
        <v>0</v>
      </c>
    </row>
    <row r="232" spans="2:17" x14ac:dyDescent="0.2">
      <c r="B232" s="32">
        <f>+VLOOKUP(C232,CEN!A:B,2,0)</f>
        <v>0.16763636363636364</v>
      </c>
      <c r="C232" s="8" t="s">
        <v>234</v>
      </c>
      <c r="D232" s="10">
        <f>+SUM('Centrales GNL'!B232:F232)</f>
        <v>1801</v>
      </c>
      <c r="E232" s="10">
        <f>+SUM('Centrales GNL'!G232:K232)</f>
        <v>1801</v>
      </c>
      <c r="F232" s="10">
        <f>+SUM('Centrales GNL'!L232:P232)</f>
        <v>1801</v>
      </c>
      <c r="G232" s="10">
        <f>+SUM('Centrales GNL'!Q232:U232)</f>
        <v>1029.2</v>
      </c>
      <c r="H232" s="10">
        <f>+SUM('Centrales GNL'!V232:X232)</f>
        <v>0</v>
      </c>
      <c r="I232" s="10">
        <f>+SUM('Centrales GNL'!AK232:AM232)</f>
        <v>0</v>
      </c>
      <c r="J232" s="10"/>
      <c r="K232" s="10"/>
      <c r="L232" s="20">
        <f t="shared" si="44"/>
        <v>1449182.8363636364</v>
      </c>
      <c r="M232" s="20">
        <f t="shared" si="45"/>
        <v>1449182.8363636364</v>
      </c>
      <c r="N232" s="20">
        <f t="shared" si="46"/>
        <v>1449182.8363636364</v>
      </c>
      <c r="O232" s="20">
        <f t="shared" si="47"/>
        <v>828150.45818181813</v>
      </c>
      <c r="P232" s="20">
        <f t="shared" si="48"/>
        <v>0</v>
      </c>
      <c r="Q232" s="20">
        <f t="shared" si="49"/>
        <v>0</v>
      </c>
    </row>
    <row r="233" spans="2:17" x14ac:dyDescent="0.2">
      <c r="B233" s="32">
        <f>+VLOOKUP(C233,CEN!A:B,2,0)</f>
        <v>0.19795698924731184</v>
      </c>
      <c r="C233" s="8" t="s">
        <v>235</v>
      </c>
      <c r="D233" s="10">
        <f>+SUM('Centrales GNL'!B233:F233)</f>
        <v>0</v>
      </c>
      <c r="E233" s="10">
        <f>+SUM('Centrales GNL'!G233:K233)</f>
        <v>0</v>
      </c>
      <c r="F233" s="10">
        <f>+SUM('Centrales GNL'!L233:P233)</f>
        <v>0</v>
      </c>
      <c r="G233" s="10">
        <f>+SUM('Centrales GNL'!Q233:U233)</f>
        <v>0</v>
      </c>
      <c r="H233" s="10">
        <f>+SUM('Centrales GNL'!V233:X233)</f>
        <v>0</v>
      </c>
      <c r="I233" s="10">
        <f>+SUM('Centrales GNL'!AK233:AM233)</f>
        <v>1080.5999999999999</v>
      </c>
      <c r="J233" s="10"/>
      <c r="K233" s="10"/>
      <c r="L233" s="20">
        <f t="shared" si="44"/>
        <v>0</v>
      </c>
      <c r="M233" s="20">
        <f t="shared" si="45"/>
        <v>0</v>
      </c>
      <c r="N233" s="20">
        <f t="shared" si="46"/>
        <v>0</v>
      </c>
      <c r="O233" s="20">
        <f t="shared" si="47"/>
        <v>0</v>
      </c>
      <c r="P233" s="20">
        <f t="shared" si="48"/>
        <v>0</v>
      </c>
      <c r="Q233" s="20">
        <f t="shared" si="49"/>
        <v>1711298.5806451614</v>
      </c>
    </row>
    <row r="234" spans="2:17" x14ac:dyDescent="0.2">
      <c r="B234" s="32">
        <f>+VLOOKUP(C234,CEN!A:B,2,0)</f>
        <v>0.19795698924731184</v>
      </c>
      <c r="C234" s="8" t="s">
        <v>236</v>
      </c>
      <c r="D234" s="10">
        <f>+SUM('Centrales GNL'!B234:F234)</f>
        <v>0</v>
      </c>
      <c r="E234" s="10">
        <f>+SUM('Centrales GNL'!G234:K234)</f>
        <v>0</v>
      </c>
      <c r="F234" s="10">
        <f>+SUM('Centrales GNL'!L234:P234)</f>
        <v>0</v>
      </c>
      <c r="G234" s="10">
        <f>+SUM('Centrales GNL'!Q234:U234)</f>
        <v>0</v>
      </c>
      <c r="H234" s="10">
        <f>+SUM('Centrales GNL'!V234:X234)</f>
        <v>0</v>
      </c>
      <c r="I234" s="10">
        <f>+SUM('Centrales GNL'!AK234:AM234)</f>
        <v>0</v>
      </c>
      <c r="J234" s="10"/>
      <c r="K234" s="10"/>
      <c r="L234" s="20">
        <f t="shared" si="44"/>
        <v>0</v>
      </c>
      <c r="M234" s="20">
        <f t="shared" si="45"/>
        <v>0</v>
      </c>
      <c r="N234" s="20">
        <f t="shared" si="46"/>
        <v>0</v>
      </c>
      <c r="O234" s="20">
        <f t="shared" si="47"/>
        <v>0</v>
      </c>
      <c r="P234" s="20">
        <f t="shared" si="48"/>
        <v>0</v>
      </c>
      <c r="Q234" s="20">
        <f t="shared" si="49"/>
        <v>0</v>
      </c>
    </row>
    <row r="235" spans="2:17" x14ac:dyDescent="0.2">
      <c r="B235" s="32">
        <f>+VLOOKUP(C235,CEN!A:B,2,0)</f>
        <v>0.19795698924731184</v>
      </c>
      <c r="C235" s="8" t="s">
        <v>237</v>
      </c>
      <c r="D235" s="10">
        <f>+SUM('Centrales GNL'!B235:F235)</f>
        <v>0</v>
      </c>
      <c r="E235" s="10">
        <f>+SUM('Centrales GNL'!G235:K235)</f>
        <v>0</v>
      </c>
      <c r="F235" s="10">
        <f>+SUM('Centrales GNL'!L235:P235)</f>
        <v>0</v>
      </c>
      <c r="G235" s="10">
        <f>+SUM('Centrales GNL'!Q235:U235)</f>
        <v>0</v>
      </c>
      <c r="H235" s="10">
        <f>+SUM('Centrales GNL'!V235:X235)</f>
        <v>0</v>
      </c>
      <c r="I235" s="10">
        <f>+SUM('Centrales GNL'!AK235:AM235)</f>
        <v>0</v>
      </c>
      <c r="J235" s="10"/>
      <c r="K235" s="10"/>
      <c r="L235" s="20">
        <f t="shared" si="44"/>
        <v>0</v>
      </c>
      <c r="M235" s="20">
        <f t="shared" si="45"/>
        <v>0</v>
      </c>
      <c r="N235" s="20">
        <f t="shared" si="46"/>
        <v>0</v>
      </c>
      <c r="O235" s="20">
        <f t="shared" si="47"/>
        <v>0</v>
      </c>
      <c r="P235" s="20">
        <f t="shared" si="48"/>
        <v>0</v>
      </c>
      <c r="Q235" s="20">
        <f t="shared" si="49"/>
        <v>0</v>
      </c>
    </row>
    <row r="236" spans="2:17" x14ac:dyDescent="0.2">
      <c r="B236" s="32">
        <f>+VLOOKUP(C236,CEN!A:B,2,0)</f>
        <v>0.19795698924731184</v>
      </c>
      <c r="C236" s="8" t="s">
        <v>238</v>
      </c>
      <c r="D236" s="10">
        <f>+SUM('Centrales GNL'!B236:F236)</f>
        <v>0</v>
      </c>
      <c r="E236" s="10">
        <f>+SUM('Centrales GNL'!G236:K236)</f>
        <v>0</v>
      </c>
      <c r="F236" s="10">
        <f>+SUM('Centrales GNL'!L236:P236)</f>
        <v>0</v>
      </c>
      <c r="G236" s="10">
        <f>+SUM('Centrales GNL'!Q236:U236)</f>
        <v>0</v>
      </c>
      <c r="H236" s="10">
        <f>+SUM('Centrales GNL'!V236:X236)</f>
        <v>0</v>
      </c>
      <c r="I236" s="10">
        <f>+SUM('Centrales GNL'!AK236:AM236)</f>
        <v>0</v>
      </c>
      <c r="J236" s="10"/>
      <c r="K236" s="10"/>
      <c r="L236" s="20">
        <f t="shared" si="44"/>
        <v>0</v>
      </c>
      <c r="M236" s="20">
        <f t="shared" si="45"/>
        <v>0</v>
      </c>
      <c r="N236" s="20">
        <f t="shared" si="46"/>
        <v>0</v>
      </c>
      <c r="O236" s="20">
        <f t="shared" si="47"/>
        <v>0</v>
      </c>
      <c r="P236" s="20">
        <f t="shared" si="48"/>
        <v>0</v>
      </c>
      <c r="Q236" s="20">
        <f t="shared" si="49"/>
        <v>0</v>
      </c>
    </row>
    <row r="237" spans="2:17" x14ac:dyDescent="0.2">
      <c r="B237" s="32">
        <f>+VLOOKUP(C237,CEN!A:B,2,0)</f>
        <v>0.19795698924731184</v>
      </c>
      <c r="C237" s="8" t="s">
        <v>239</v>
      </c>
      <c r="D237" s="10">
        <f>+SUM('Centrales GNL'!B237:F237)</f>
        <v>0</v>
      </c>
      <c r="E237" s="10">
        <f>+SUM('Centrales GNL'!G237:K237)</f>
        <v>0</v>
      </c>
      <c r="F237" s="10">
        <f>+SUM('Centrales GNL'!L237:P237)</f>
        <v>0</v>
      </c>
      <c r="G237" s="10">
        <f>+SUM('Centrales GNL'!Q237:U237)</f>
        <v>771.9</v>
      </c>
      <c r="H237" s="10">
        <f>+SUM('Centrales GNL'!V237:X237)</f>
        <v>675.39</v>
      </c>
      <c r="I237" s="10">
        <f>+SUM('Centrales GNL'!AK237:AM237)</f>
        <v>0</v>
      </c>
      <c r="J237" s="10"/>
      <c r="K237" s="10"/>
      <c r="L237" s="20">
        <f t="shared" si="44"/>
        <v>0</v>
      </c>
      <c r="M237" s="20">
        <f t="shared" si="45"/>
        <v>0</v>
      </c>
      <c r="N237" s="20">
        <f t="shared" si="46"/>
        <v>0</v>
      </c>
      <c r="O237" s="20">
        <f t="shared" si="47"/>
        <v>733454.39999999991</v>
      </c>
      <c r="P237" s="20">
        <f t="shared" si="48"/>
        <v>1069585.3677419354</v>
      </c>
      <c r="Q237" s="20">
        <f t="shared" si="49"/>
        <v>0</v>
      </c>
    </row>
    <row r="238" spans="2:17" x14ac:dyDescent="0.2">
      <c r="B238" s="32">
        <f>+VLOOKUP(C238,CEN!A:B,2,0)</f>
        <v>0.19795698924731184</v>
      </c>
      <c r="C238" s="8" t="s">
        <v>240</v>
      </c>
      <c r="D238" s="10">
        <f>+SUM('Centrales GNL'!B238:F238)</f>
        <v>0</v>
      </c>
      <c r="E238" s="10">
        <f>+SUM('Centrales GNL'!G238:K238)</f>
        <v>0</v>
      </c>
      <c r="F238" s="10">
        <f>+SUM('Centrales GNL'!L238:P238)</f>
        <v>0</v>
      </c>
      <c r="G238" s="10">
        <f>+SUM('Centrales GNL'!Q238:U238)</f>
        <v>0</v>
      </c>
      <c r="H238" s="10">
        <f>+SUM('Centrales GNL'!V238:X238)</f>
        <v>0</v>
      </c>
      <c r="I238" s="10">
        <f>+SUM('Centrales GNL'!AK238:AM238)</f>
        <v>0</v>
      </c>
      <c r="J238" s="10"/>
      <c r="K238" s="10"/>
      <c r="L238" s="20">
        <f t="shared" si="44"/>
        <v>0</v>
      </c>
      <c r="M238" s="20">
        <f t="shared" si="45"/>
        <v>0</v>
      </c>
      <c r="N238" s="20">
        <f t="shared" si="46"/>
        <v>0</v>
      </c>
      <c r="O238" s="20">
        <f t="shared" si="47"/>
        <v>0</v>
      </c>
      <c r="P238" s="20">
        <f t="shared" si="48"/>
        <v>0</v>
      </c>
      <c r="Q238" s="20">
        <f t="shared" si="49"/>
        <v>0</v>
      </c>
    </row>
    <row r="239" spans="2:17" x14ac:dyDescent="0.2">
      <c r="B239" s="32">
        <f>+VLOOKUP(C239,CEN!A:B,2,0)</f>
        <v>0.19795698924731184</v>
      </c>
      <c r="C239" s="8" t="s">
        <v>241</v>
      </c>
      <c r="D239" s="10">
        <f>+SUM('Centrales GNL'!B239:F239)</f>
        <v>0</v>
      </c>
      <c r="E239" s="10">
        <f>+SUM('Centrales GNL'!G239:K239)</f>
        <v>0</v>
      </c>
      <c r="F239" s="10">
        <f>+SUM('Centrales GNL'!L239:P239)</f>
        <v>0</v>
      </c>
      <c r="G239" s="10">
        <f>+SUM('Centrales GNL'!Q239:U239)</f>
        <v>0</v>
      </c>
      <c r="H239" s="10">
        <f>+SUM('Centrales GNL'!V239:X239)</f>
        <v>0</v>
      </c>
      <c r="I239" s="10">
        <f>+SUM('Centrales GNL'!AK239:AM239)</f>
        <v>0</v>
      </c>
      <c r="J239" s="10"/>
      <c r="K239" s="10"/>
      <c r="L239" s="20">
        <f t="shared" si="44"/>
        <v>0</v>
      </c>
      <c r="M239" s="20">
        <f t="shared" si="45"/>
        <v>0</v>
      </c>
      <c r="N239" s="20">
        <f t="shared" si="46"/>
        <v>0</v>
      </c>
      <c r="O239" s="20">
        <f t="shared" si="47"/>
        <v>0</v>
      </c>
      <c r="P239" s="20">
        <f t="shared" si="48"/>
        <v>0</v>
      </c>
      <c r="Q239" s="20">
        <f t="shared" si="49"/>
        <v>0</v>
      </c>
    </row>
    <row r="240" spans="2:17" x14ac:dyDescent="0.2">
      <c r="B240" s="32">
        <f>+VLOOKUP(C240,CEN!A:B,2,0)</f>
        <v>0.19795698924731184</v>
      </c>
      <c r="C240" s="8" t="s">
        <v>242</v>
      </c>
      <c r="D240" s="10">
        <f>+SUM('Centrales GNL'!B240:F240)</f>
        <v>0</v>
      </c>
      <c r="E240" s="10">
        <f>+SUM('Centrales GNL'!G240:K240)</f>
        <v>0</v>
      </c>
      <c r="F240" s="10">
        <f>+SUM('Centrales GNL'!L240:P240)</f>
        <v>0</v>
      </c>
      <c r="G240" s="10">
        <f>+SUM('Centrales GNL'!Q240:U240)</f>
        <v>0</v>
      </c>
      <c r="H240" s="10">
        <f>+SUM('Centrales GNL'!V240:X240)</f>
        <v>0</v>
      </c>
      <c r="I240" s="10">
        <f>+SUM('Centrales GNL'!AK240:AM240)</f>
        <v>0</v>
      </c>
      <c r="J240" s="10"/>
      <c r="K240" s="10"/>
      <c r="L240" s="20">
        <f t="shared" si="44"/>
        <v>0</v>
      </c>
      <c r="M240" s="20">
        <f t="shared" si="45"/>
        <v>0</v>
      </c>
      <c r="N240" s="20">
        <f t="shared" si="46"/>
        <v>0</v>
      </c>
      <c r="O240" s="20">
        <f t="shared" si="47"/>
        <v>0</v>
      </c>
      <c r="P240" s="20">
        <f t="shared" si="48"/>
        <v>0</v>
      </c>
      <c r="Q240" s="20">
        <f t="shared" si="49"/>
        <v>0</v>
      </c>
    </row>
    <row r="241" spans="1:17" x14ac:dyDescent="0.2">
      <c r="B241" s="32">
        <f>+VLOOKUP(C241,CEN!A:B,2,0)</f>
        <v>0.19795698924731184</v>
      </c>
      <c r="C241" s="8" t="s">
        <v>243</v>
      </c>
      <c r="D241" s="10">
        <f>+SUM('Centrales GNL'!B241:F241)</f>
        <v>0</v>
      </c>
      <c r="E241" s="10">
        <f>+SUM('Centrales GNL'!G241:K241)</f>
        <v>0</v>
      </c>
      <c r="F241" s="10">
        <f>+SUM('Centrales GNL'!L241:P241)</f>
        <v>0</v>
      </c>
      <c r="G241" s="10">
        <f>+SUM('Centrales GNL'!Q241:U241)</f>
        <v>0</v>
      </c>
      <c r="H241" s="10">
        <f>+SUM('Centrales GNL'!V241:X241)</f>
        <v>0</v>
      </c>
      <c r="I241" s="10">
        <f>+SUM('Centrales GNL'!AK241:AM241)</f>
        <v>0</v>
      </c>
      <c r="J241" s="10"/>
      <c r="K241" s="10"/>
      <c r="L241" s="20">
        <f t="shared" si="44"/>
        <v>0</v>
      </c>
      <c r="M241" s="20">
        <f t="shared" si="45"/>
        <v>0</v>
      </c>
      <c r="N241" s="20">
        <f t="shared" si="46"/>
        <v>0</v>
      </c>
      <c r="O241" s="20">
        <f t="shared" si="47"/>
        <v>0</v>
      </c>
      <c r="P241" s="20">
        <f t="shared" si="48"/>
        <v>0</v>
      </c>
      <c r="Q241" s="20">
        <f t="shared" si="49"/>
        <v>0</v>
      </c>
    </row>
    <row r="242" spans="1:17" x14ac:dyDescent="0.2">
      <c r="B242" s="32">
        <f>+VLOOKUP(C242,CEN!A:B,2,0)</f>
        <v>0.19795698924731184</v>
      </c>
      <c r="C242" s="8" t="s">
        <v>244</v>
      </c>
      <c r="D242" s="10">
        <f>+SUM('Centrales GNL'!B242:F242)</f>
        <v>0</v>
      </c>
      <c r="E242" s="10">
        <f>+SUM('Centrales GNL'!G242:K242)</f>
        <v>0</v>
      </c>
      <c r="F242" s="10">
        <f>+SUM('Centrales GNL'!L242:P242)</f>
        <v>0</v>
      </c>
      <c r="G242" s="10">
        <f>+SUM('Centrales GNL'!Q242:U242)</f>
        <v>0</v>
      </c>
      <c r="H242" s="10">
        <f>+SUM('Centrales GNL'!V242:X242)</f>
        <v>0</v>
      </c>
      <c r="I242" s="10">
        <f>+SUM('Centrales GNL'!AK242:AM242)</f>
        <v>0</v>
      </c>
      <c r="J242" s="10"/>
      <c r="K242" s="10"/>
      <c r="L242" s="20">
        <f t="shared" si="44"/>
        <v>0</v>
      </c>
      <c r="M242" s="20">
        <f t="shared" si="45"/>
        <v>0</v>
      </c>
      <c r="N242" s="20">
        <f t="shared" si="46"/>
        <v>0</v>
      </c>
      <c r="O242" s="20">
        <f t="shared" si="47"/>
        <v>0</v>
      </c>
      <c r="P242" s="20">
        <f t="shared" si="48"/>
        <v>0</v>
      </c>
      <c r="Q242" s="20">
        <f t="shared" si="49"/>
        <v>0</v>
      </c>
    </row>
    <row r="243" spans="1:17" x14ac:dyDescent="0.2">
      <c r="B243" s="32">
        <f>+VLOOKUP(C243,CEN!A:B,2,0)</f>
        <v>0.2417</v>
      </c>
      <c r="C243" s="8" t="s">
        <v>245</v>
      </c>
      <c r="D243" s="10">
        <f>+SUM('Centrales GNL'!B243:F243)</f>
        <v>0</v>
      </c>
      <c r="E243" s="10">
        <f>+SUM('Centrales GNL'!G243:K243)</f>
        <v>0</v>
      </c>
      <c r="F243" s="10">
        <f>+SUM('Centrales GNL'!L243:P243)</f>
        <v>0</v>
      </c>
      <c r="G243" s="10">
        <f>+SUM('Centrales GNL'!Q243:U243)</f>
        <v>0</v>
      </c>
      <c r="H243" s="10">
        <f>+SUM('Centrales GNL'!V243:X243)</f>
        <v>0</v>
      </c>
      <c r="I243" s="10">
        <f>+SUM('Centrales GNL'!AK243:AM243)</f>
        <v>0</v>
      </c>
      <c r="J243" s="10"/>
      <c r="K243" s="10"/>
      <c r="L243" s="20">
        <f t="shared" si="44"/>
        <v>0</v>
      </c>
      <c r="M243" s="20">
        <f t="shared" si="45"/>
        <v>0</v>
      </c>
      <c r="N243" s="20">
        <f t="shared" si="46"/>
        <v>0</v>
      </c>
      <c r="O243" s="20">
        <f t="shared" si="47"/>
        <v>0</v>
      </c>
      <c r="P243" s="20">
        <f t="shared" si="48"/>
        <v>0</v>
      </c>
      <c r="Q243" s="20">
        <f t="shared" si="49"/>
        <v>0</v>
      </c>
    </row>
    <row r="244" spans="1:17" x14ac:dyDescent="0.2">
      <c r="B244" s="32">
        <f>+VLOOKUP(C244,CEN!A:B,2,0)</f>
        <v>0.3186423655913978</v>
      </c>
      <c r="C244" s="8" t="s">
        <v>246</v>
      </c>
      <c r="D244" s="10">
        <f>+SUM('Centrales GNL'!B244:F244)</f>
        <v>0</v>
      </c>
      <c r="E244" s="10">
        <f>+SUM('Centrales GNL'!G244:K244)</f>
        <v>0</v>
      </c>
      <c r="F244" s="10">
        <f>+SUM('Centrales GNL'!L244:P244)</f>
        <v>0</v>
      </c>
      <c r="G244" s="10">
        <f>+SUM('Centrales GNL'!Q244:U244)</f>
        <v>0</v>
      </c>
      <c r="H244" s="10">
        <f>+SUM('Centrales GNL'!V244:X244)</f>
        <v>0</v>
      </c>
      <c r="I244" s="10">
        <f>+SUM('Centrales GNL'!AK244:AM244)</f>
        <v>0</v>
      </c>
      <c r="J244" s="10"/>
      <c r="K244" s="10"/>
      <c r="L244" s="20">
        <f t="shared" si="44"/>
        <v>0</v>
      </c>
      <c r="M244" s="20">
        <f t="shared" si="45"/>
        <v>0</v>
      </c>
      <c r="N244" s="20">
        <f t="shared" si="46"/>
        <v>0</v>
      </c>
      <c r="O244" s="20">
        <f t="shared" si="47"/>
        <v>0</v>
      </c>
      <c r="P244" s="20">
        <f t="shared" si="48"/>
        <v>0</v>
      </c>
      <c r="Q244" s="20">
        <f t="shared" si="49"/>
        <v>0</v>
      </c>
    </row>
    <row r="245" spans="1:17" x14ac:dyDescent="0.2">
      <c r="A245" t="s">
        <v>380</v>
      </c>
      <c r="B245" s="32">
        <f>+VLOOKUP(C245,CEN!A:B,2,0)</f>
        <v>0.3186423655913978</v>
      </c>
      <c r="C245" s="8" t="s">
        <v>247</v>
      </c>
      <c r="D245" s="10">
        <f>+SUM('Centrales GNL'!B245:F245)</f>
        <v>0</v>
      </c>
      <c r="E245" s="10">
        <f>+SUM('Centrales GNL'!G245:K245)</f>
        <v>0</v>
      </c>
      <c r="F245" s="10">
        <f>+SUM('Centrales GNL'!L245:P245)</f>
        <v>0</v>
      </c>
      <c r="G245" s="10">
        <f>+SUM('Centrales GNL'!Q245:U245)</f>
        <v>0</v>
      </c>
      <c r="H245" s="10">
        <f>+SUM('Centrales GNL'!V245:X245)</f>
        <v>0</v>
      </c>
      <c r="I245" s="10">
        <f>+SUM('Centrales GNL'!AK245:AM245)</f>
        <v>0</v>
      </c>
      <c r="J245" s="10"/>
      <c r="K245" s="10"/>
      <c r="L245" s="20">
        <f t="shared" si="44"/>
        <v>0</v>
      </c>
      <c r="M245" s="20">
        <f t="shared" si="45"/>
        <v>0</v>
      </c>
      <c r="N245" s="20">
        <f t="shared" si="46"/>
        <v>0</v>
      </c>
      <c r="O245" s="20">
        <f t="shared" si="47"/>
        <v>0</v>
      </c>
      <c r="P245" s="20">
        <f t="shared" si="48"/>
        <v>0</v>
      </c>
      <c r="Q245" s="20">
        <f t="shared" si="49"/>
        <v>0</v>
      </c>
    </row>
    <row r="246" spans="1:17" x14ac:dyDescent="0.2">
      <c r="A246" t="s">
        <v>380</v>
      </c>
      <c r="B246" s="32">
        <f>+VLOOKUP(C246,CEN!A:B,2,0)</f>
        <v>0.3186423655913978</v>
      </c>
      <c r="C246" s="8" t="s">
        <v>248</v>
      </c>
      <c r="D246" s="10">
        <f>+SUM('Centrales GNL'!B246:F246)</f>
        <v>0</v>
      </c>
      <c r="E246" s="10">
        <f>+SUM('Centrales GNL'!G246:K246)</f>
        <v>0</v>
      </c>
      <c r="F246" s="10">
        <f>+SUM('Centrales GNL'!L246:P246)</f>
        <v>0</v>
      </c>
      <c r="G246" s="10">
        <f>+SUM('Centrales GNL'!Q246:U246)</f>
        <v>0</v>
      </c>
      <c r="H246" s="10">
        <f>+SUM('Centrales GNL'!V246:X246)</f>
        <v>0</v>
      </c>
      <c r="I246" s="10">
        <f>+SUM('Centrales GNL'!AK246:AM246)</f>
        <v>0</v>
      </c>
      <c r="J246" s="10"/>
      <c r="K246" s="10"/>
      <c r="L246" s="20">
        <f t="shared" si="44"/>
        <v>0</v>
      </c>
      <c r="M246" s="20">
        <f t="shared" si="45"/>
        <v>0</v>
      </c>
      <c r="N246" s="20">
        <f t="shared" si="46"/>
        <v>0</v>
      </c>
      <c r="O246" s="20">
        <f t="shared" si="47"/>
        <v>0</v>
      </c>
      <c r="P246" s="20">
        <f t="shared" si="48"/>
        <v>0</v>
      </c>
      <c r="Q246" s="20">
        <f t="shared" si="49"/>
        <v>0</v>
      </c>
    </row>
    <row r="247" spans="1:17" x14ac:dyDescent="0.2">
      <c r="A247" t="s">
        <v>380</v>
      </c>
      <c r="B247" s="32">
        <f>+VLOOKUP(C247,CEN!A:B,2,0)</f>
        <v>0.3186423655913978</v>
      </c>
      <c r="C247" s="8" t="s">
        <v>249</v>
      </c>
      <c r="D247" s="10">
        <f>+SUM('Centrales GNL'!B247:F247)</f>
        <v>0</v>
      </c>
      <c r="E247" s="10">
        <f>+SUM('Centrales GNL'!G247:K247)</f>
        <v>0</v>
      </c>
      <c r="F247" s="10">
        <f>+SUM('Centrales GNL'!L247:P247)</f>
        <v>0</v>
      </c>
      <c r="G247" s="10">
        <f>+SUM('Centrales GNL'!Q247:U247)</f>
        <v>0</v>
      </c>
      <c r="H247" s="10">
        <f>+SUM('Centrales GNL'!V247:X247)</f>
        <v>0</v>
      </c>
      <c r="I247" s="10">
        <f>+SUM('Centrales GNL'!AK247:AM247)</f>
        <v>0</v>
      </c>
      <c r="J247" s="10"/>
      <c r="K247" s="10"/>
      <c r="L247" s="20">
        <f t="shared" si="44"/>
        <v>0</v>
      </c>
      <c r="M247" s="20">
        <f t="shared" si="45"/>
        <v>0</v>
      </c>
      <c r="N247" s="20">
        <f t="shared" si="46"/>
        <v>0</v>
      </c>
      <c r="O247" s="20">
        <f t="shared" si="47"/>
        <v>0</v>
      </c>
      <c r="P247" s="20">
        <f t="shared" si="48"/>
        <v>0</v>
      </c>
      <c r="Q247" s="20">
        <f t="shared" si="49"/>
        <v>0</v>
      </c>
    </row>
    <row r="248" spans="1:17" x14ac:dyDescent="0.2">
      <c r="A248" t="s">
        <v>380</v>
      </c>
      <c r="B248" s="32">
        <f>+VLOOKUP(C248,CEN!A:B,2,0)</f>
        <v>0.3186423655913978</v>
      </c>
      <c r="C248" s="8" t="s">
        <v>250</v>
      </c>
      <c r="D248" s="10">
        <f>+SUM('Centrales GNL'!B248:F248)</f>
        <v>0</v>
      </c>
      <c r="E248" s="10">
        <f>+SUM('Centrales GNL'!G248:K248)</f>
        <v>0</v>
      </c>
      <c r="F248" s="10">
        <f>+SUM('Centrales GNL'!L248:P248)</f>
        <v>0</v>
      </c>
      <c r="G248" s="10">
        <f>+SUM('Centrales GNL'!Q248:U248)</f>
        <v>0</v>
      </c>
      <c r="H248" s="10">
        <f>+SUM('Centrales GNL'!V248:X248)</f>
        <v>0</v>
      </c>
      <c r="I248" s="10">
        <f>+SUM('Centrales GNL'!AK248:AM248)</f>
        <v>0</v>
      </c>
      <c r="J248" s="10"/>
      <c r="K248" s="10"/>
      <c r="L248" s="20">
        <f t="shared" si="44"/>
        <v>0</v>
      </c>
      <c r="M248" s="20">
        <f t="shared" si="45"/>
        <v>0</v>
      </c>
      <c r="N248" s="20">
        <f t="shared" si="46"/>
        <v>0</v>
      </c>
      <c r="O248" s="20">
        <f t="shared" si="47"/>
        <v>0</v>
      </c>
      <c r="P248" s="20">
        <f t="shared" si="48"/>
        <v>0</v>
      </c>
      <c r="Q248" s="20">
        <f t="shared" si="49"/>
        <v>0</v>
      </c>
    </row>
    <row r="249" spans="1:17" x14ac:dyDescent="0.2">
      <c r="A249" t="s">
        <v>380</v>
      </c>
      <c r="B249" s="32">
        <f>+VLOOKUP(C249,CEN!A:B,2,0)</f>
        <v>0.3186423655913978</v>
      </c>
      <c r="C249" s="8" t="s">
        <v>251</v>
      </c>
      <c r="D249" s="10">
        <f>+SUM('Centrales GNL'!B249:F249)</f>
        <v>0</v>
      </c>
      <c r="E249" s="10">
        <f>+SUM('Centrales GNL'!G249:K249)</f>
        <v>0</v>
      </c>
      <c r="F249" s="10">
        <f>+SUM('Centrales GNL'!L249:P249)</f>
        <v>0</v>
      </c>
      <c r="G249" s="10">
        <f>+SUM('Centrales GNL'!Q249:U249)</f>
        <v>0</v>
      </c>
      <c r="H249" s="10">
        <f>+SUM('Centrales GNL'!V249:X249)</f>
        <v>0</v>
      </c>
      <c r="I249" s="10">
        <f>+SUM('Centrales GNL'!AK249:AM249)</f>
        <v>0</v>
      </c>
      <c r="J249" s="10"/>
      <c r="K249" s="10"/>
      <c r="L249" s="20">
        <f t="shared" si="44"/>
        <v>0</v>
      </c>
      <c r="M249" s="20">
        <f t="shared" si="45"/>
        <v>0</v>
      </c>
      <c r="N249" s="20">
        <f t="shared" si="46"/>
        <v>0</v>
      </c>
      <c r="O249" s="20">
        <f t="shared" si="47"/>
        <v>0</v>
      </c>
      <c r="P249" s="20">
        <f t="shared" si="48"/>
        <v>0</v>
      </c>
      <c r="Q249" s="20">
        <f t="shared" si="49"/>
        <v>0</v>
      </c>
    </row>
    <row r="250" spans="1:17" x14ac:dyDescent="0.2">
      <c r="A250" t="s">
        <v>380</v>
      </c>
      <c r="B250" s="32">
        <f>+VLOOKUP(C250,CEN!A:B,2,0)</f>
        <v>0.3186423655913978</v>
      </c>
      <c r="C250" s="8" t="s">
        <v>252</v>
      </c>
      <c r="D250" s="10">
        <f>+SUM('Centrales GNL'!B250:F250)</f>
        <v>0</v>
      </c>
      <c r="E250" s="10">
        <f>+SUM('Centrales GNL'!G250:K250)</f>
        <v>0</v>
      </c>
      <c r="F250" s="10">
        <f>+SUM('Centrales GNL'!L250:P250)</f>
        <v>0</v>
      </c>
      <c r="G250" s="10">
        <f>+SUM('Centrales GNL'!Q250:U250)</f>
        <v>0</v>
      </c>
      <c r="H250" s="10">
        <f>+SUM('Centrales GNL'!V250:X250)</f>
        <v>0</v>
      </c>
      <c r="I250" s="10">
        <f>+SUM('Centrales GNL'!AK250:AM250)</f>
        <v>0</v>
      </c>
      <c r="J250" s="10"/>
      <c r="K250" s="10"/>
      <c r="L250" s="20">
        <f t="shared" si="44"/>
        <v>0</v>
      </c>
      <c r="M250" s="20">
        <f t="shared" si="45"/>
        <v>0</v>
      </c>
      <c r="N250" s="20">
        <f t="shared" si="46"/>
        <v>0</v>
      </c>
      <c r="O250" s="20">
        <f t="shared" si="47"/>
        <v>0</v>
      </c>
      <c r="P250" s="20">
        <f t="shared" si="48"/>
        <v>0</v>
      </c>
      <c r="Q250" s="20">
        <f t="shared" si="49"/>
        <v>0</v>
      </c>
    </row>
    <row r="251" spans="1:17" x14ac:dyDescent="0.2">
      <c r="A251" t="s">
        <v>380</v>
      </c>
      <c r="B251" s="32">
        <f>+VLOOKUP(C251,CEN!A:B,2,0)</f>
        <v>0.3186423655913978</v>
      </c>
      <c r="C251" s="8" t="s">
        <v>253</v>
      </c>
      <c r="D251" s="10">
        <f>+SUM('Centrales GNL'!B251:F251)</f>
        <v>0</v>
      </c>
      <c r="E251" s="10">
        <f>+SUM('Centrales GNL'!G251:K251)</f>
        <v>0</v>
      </c>
      <c r="F251" s="10">
        <f>+SUM('Centrales GNL'!L251:P251)</f>
        <v>0</v>
      </c>
      <c r="G251" s="10">
        <f>+SUM('Centrales GNL'!Q251:U251)</f>
        <v>0</v>
      </c>
      <c r="H251" s="10">
        <f>+SUM('Centrales GNL'!V251:X251)</f>
        <v>0</v>
      </c>
      <c r="I251" s="10">
        <f>+SUM('Centrales GNL'!AK251:AM251)</f>
        <v>0</v>
      </c>
      <c r="J251" s="10"/>
      <c r="K251" s="10"/>
      <c r="L251" s="20">
        <f t="shared" si="44"/>
        <v>0</v>
      </c>
      <c r="M251" s="20">
        <f t="shared" si="45"/>
        <v>0</v>
      </c>
      <c r="N251" s="20">
        <f t="shared" si="46"/>
        <v>0</v>
      </c>
      <c r="O251" s="20">
        <f t="shared" si="47"/>
        <v>0</v>
      </c>
      <c r="P251" s="20">
        <f t="shared" si="48"/>
        <v>0</v>
      </c>
      <c r="Q251" s="20">
        <f t="shared" si="49"/>
        <v>0</v>
      </c>
    </row>
    <row r="252" spans="1:17" x14ac:dyDescent="0.2">
      <c r="B252" s="32">
        <f>+VLOOKUP(C252,CEN!A:B,2,0)</f>
        <v>0.2417</v>
      </c>
      <c r="C252" s="8" t="s">
        <v>254</v>
      </c>
      <c r="D252" s="10">
        <f>+SUM('Centrales GNL'!B252:F252)</f>
        <v>0</v>
      </c>
      <c r="E252" s="10">
        <f>+SUM('Centrales GNL'!G252:K252)</f>
        <v>0</v>
      </c>
      <c r="F252" s="10">
        <f>+SUM('Centrales GNL'!L252:P252)</f>
        <v>0</v>
      </c>
      <c r="G252" s="10">
        <f>+SUM('Centrales GNL'!Q252:U252)</f>
        <v>0</v>
      </c>
      <c r="H252" s="10">
        <f>+SUM('Centrales GNL'!V252:X252)</f>
        <v>0</v>
      </c>
      <c r="I252" s="10">
        <f>+SUM('Centrales GNL'!AK252:AM252)</f>
        <v>0</v>
      </c>
      <c r="J252" s="10"/>
      <c r="K252" s="10"/>
      <c r="L252" s="20">
        <f t="shared" si="44"/>
        <v>0</v>
      </c>
      <c r="M252" s="20">
        <f t="shared" si="45"/>
        <v>0</v>
      </c>
      <c r="N252" s="20">
        <f t="shared" si="46"/>
        <v>0</v>
      </c>
      <c r="O252" s="20">
        <f t="shared" si="47"/>
        <v>0</v>
      </c>
      <c r="P252" s="20">
        <f t="shared" si="48"/>
        <v>0</v>
      </c>
      <c r="Q252" s="20">
        <f t="shared" si="49"/>
        <v>0</v>
      </c>
    </row>
    <row r="253" spans="1:17" x14ac:dyDescent="0.2">
      <c r="B253" s="32">
        <f>+VLOOKUP(C253,CEN!A:B,2,0)</f>
        <v>0.3186423655913978</v>
      </c>
      <c r="C253" s="8" t="s">
        <v>255</v>
      </c>
      <c r="D253" s="10">
        <f>+SUM('Centrales GNL'!B253:F253)</f>
        <v>0</v>
      </c>
      <c r="E253" s="10">
        <f>+SUM('Centrales GNL'!G253:K253)</f>
        <v>0</v>
      </c>
      <c r="F253" s="10">
        <f>+SUM('Centrales GNL'!L253:P253)</f>
        <v>0</v>
      </c>
      <c r="G253" s="10">
        <f>+SUM('Centrales GNL'!Q253:U253)</f>
        <v>0</v>
      </c>
      <c r="H253" s="10">
        <f>+SUM('Centrales GNL'!V253:X253)</f>
        <v>0</v>
      </c>
      <c r="I253" s="10">
        <f>+SUM('Centrales GNL'!AK253:AM253)</f>
        <v>0</v>
      </c>
      <c r="J253" s="10"/>
      <c r="K253" s="10"/>
      <c r="L253" s="20">
        <f t="shared" si="44"/>
        <v>0</v>
      </c>
      <c r="M253" s="20">
        <f t="shared" si="45"/>
        <v>0</v>
      </c>
      <c r="N253" s="20">
        <f t="shared" si="46"/>
        <v>0</v>
      </c>
      <c r="O253" s="20">
        <f t="shared" si="47"/>
        <v>0</v>
      </c>
      <c r="P253" s="20">
        <f t="shared" si="48"/>
        <v>0</v>
      </c>
      <c r="Q253" s="20">
        <f t="shared" si="49"/>
        <v>0</v>
      </c>
    </row>
    <row r="254" spans="1:17" x14ac:dyDescent="0.2">
      <c r="A254" t="s">
        <v>380</v>
      </c>
      <c r="B254" s="32">
        <f>+VLOOKUP(C254,CEN!A:B,2,0)</f>
        <v>0.3186423655913978</v>
      </c>
      <c r="C254" s="8" t="s">
        <v>256</v>
      </c>
      <c r="D254" s="10">
        <f>+SUM('Centrales GNL'!B254:F254)</f>
        <v>0</v>
      </c>
      <c r="E254" s="10">
        <f>+SUM('Centrales GNL'!G254:K254)</f>
        <v>0</v>
      </c>
      <c r="F254" s="10">
        <f>+SUM('Centrales GNL'!L254:P254)</f>
        <v>0</v>
      </c>
      <c r="G254" s="10">
        <f>+SUM('Centrales GNL'!Q254:U254)</f>
        <v>0</v>
      </c>
      <c r="H254" s="10">
        <f>+SUM('Centrales GNL'!V254:X254)</f>
        <v>0</v>
      </c>
      <c r="I254" s="10">
        <f>+SUM('Centrales GNL'!AK254:AM254)</f>
        <v>0</v>
      </c>
      <c r="J254" s="10"/>
      <c r="K254" s="10"/>
      <c r="L254" s="20">
        <f t="shared" si="44"/>
        <v>0</v>
      </c>
      <c r="M254" s="20">
        <f t="shared" si="45"/>
        <v>0</v>
      </c>
      <c r="N254" s="20">
        <f t="shared" si="46"/>
        <v>0</v>
      </c>
      <c r="O254" s="20">
        <f t="shared" si="47"/>
        <v>0</v>
      </c>
      <c r="P254" s="20">
        <f t="shared" si="48"/>
        <v>0</v>
      </c>
      <c r="Q254" s="20">
        <f t="shared" si="49"/>
        <v>0</v>
      </c>
    </row>
    <row r="255" spans="1:17" x14ac:dyDescent="0.2">
      <c r="A255" t="s">
        <v>380</v>
      </c>
      <c r="B255" s="32">
        <f>+VLOOKUP(C255,CEN!A:B,2,0)</f>
        <v>0.3186423655913978</v>
      </c>
      <c r="C255" s="8" t="s">
        <v>257</v>
      </c>
      <c r="D255" s="10">
        <f>+SUM('Centrales GNL'!B255:F255)</f>
        <v>0</v>
      </c>
      <c r="E255" s="10">
        <f>+SUM('Centrales GNL'!G255:K255)</f>
        <v>0</v>
      </c>
      <c r="F255" s="10">
        <f>+SUM('Centrales GNL'!L255:P255)</f>
        <v>0</v>
      </c>
      <c r="G255" s="10">
        <f>+SUM('Centrales GNL'!Q255:U255)</f>
        <v>0</v>
      </c>
      <c r="H255" s="10">
        <f>+SUM('Centrales GNL'!V255:X255)</f>
        <v>0</v>
      </c>
      <c r="I255" s="10">
        <f>+SUM('Centrales GNL'!AK255:AM255)</f>
        <v>0</v>
      </c>
      <c r="J255" s="10"/>
      <c r="K255" s="10"/>
      <c r="L255" s="20">
        <f t="shared" si="44"/>
        <v>0</v>
      </c>
      <c r="M255" s="20">
        <f t="shared" si="45"/>
        <v>0</v>
      </c>
      <c r="N255" s="20">
        <f t="shared" si="46"/>
        <v>0</v>
      </c>
      <c r="O255" s="20">
        <f t="shared" si="47"/>
        <v>0</v>
      </c>
      <c r="P255" s="20">
        <f t="shared" si="48"/>
        <v>0</v>
      </c>
      <c r="Q255" s="20">
        <f t="shared" si="49"/>
        <v>0</v>
      </c>
    </row>
    <row r="256" spans="1:17" x14ac:dyDescent="0.2">
      <c r="A256" t="s">
        <v>380</v>
      </c>
      <c r="B256" s="32">
        <f>+VLOOKUP(C256,CEN!A:B,2,0)</f>
        <v>0.3186423655913978</v>
      </c>
      <c r="C256" s="8" t="s">
        <v>258</v>
      </c>
      <c r="D256" s="10">
        <f>+SUM('Centrales GNL'!B256:F256)</f>
        <v>0</v>
      </c>
      <c r="E256" s="10">
        <f>+SUM('Centrales GNL'!G256:K256)</f>
        <v>0</v>
      </c>
      <c r="F256" s="10">
        <f>+SUM('Centrales GNL'!L256:P256)</f>
        <v>0</v>
      </c>
      <c r="G256" s="10">
        <f>+SUM('Centrales GNL'!Q256:U256)</f>
        <v>0</v>
      </c>
      <c r="H256" s="10">
        <f>+SUM('Centrales GNL'!V256:X256)</f>
        <v>0</v>
      </c>
      <c r="I256" s="10">
        <f>+SUM('Centrales GNL'!AK256:AM256)</f>
        <v>0</v>
      </c>
      <c r="J256" s="10"/>
      <c r="K256" s="10"/>
      <c r="L256" s="20">
        <f t="shared" si="44"/>
        <v>0</v>
      </c>
      <c r="M256" s="20">
        <f t="shared" si="45"/>
        <v>0</v>
      </c>
      <c r="N256" s="20">
        <f t="shared" si="46"/>
        <v>0</v>
      </c>
      <c r="O256" s="20">
        <f t="shared" si="47"/>
        <v>0</v>
      </c>
      <c r="P256" s="20">
        <f t="shared" si="48"/>
        <v>0</v>
      </c>
      <c r="Q256" s="20">
        <f t="shared" si="49"/>
        <v>0</v>
      </c>
    </row>
    <row r="257" spans="1:17" x14ac:dyDescent="0.2">
      <c r="A257" t="s">
        <v>380</v>
      </c>
      <c r="B257" s="32">
        <f>+VLOOKUP(C257,CEN!A:B,2,0)</f>
        <v>0.3186423655913978</v>
      </c>
      <c r="C257" s="8" t="s">
        <v>259</v>
      </c>
      <c r="D257" s="10">
        <f>+SUM('Centrales GNL'!B257:F257)</f>
        <v>0</v>
      </c>
      <c r="E257" s="10">
        <f>+SUM('Centrales GNL'!G257:K257)</f>
        <v>0</v>
      </c>
      <c r="F257" s="10">
        <f>+SUM('Centrales GNL'!L257:P257)</f>
        <v>0</v>
      </c>
      <c r="G257" s="10">
        <f>+SUM('Centrales GNL'!Q257:U257)</f>
        <v>0</v>
      </c>
      <c r="H257" s="10">
        <f>+SUM('Centrales GNL'!V257:X257)</f>
        <v>0</v>
      </c>
      <c r="I257" s="10">
        <f>+SUM('Centrales GNL'!AK257:AM257)</f>
        <v>0</v>
      </c>
      <c r="J257" s="10"/>
      <c r="K257" s="10"/>
      <c r="L257" s="20">
        <f t="shared" si="44"/>
        <v>0</v>
      </c>
      <c r="M257" s="20">
        <f t="shared" si="45"/>
        <v>0</v>
      </c>
      <c r="N257" s="20">
        <f t="shared" si="46"/>
        <v>0</v>
      </c>
      <c r="O257" s="20">
        <f t="shared" si="47"/>
        <v>0</v>
      </c>
      <c r="P257" s="20">
        <f t="shared" si="48"/>
        <v>0</v>
      </c>
      <c r="Q257" s="20">
        <f t="shared" si="49"/>
        <v>0</v>
      </c>
    </row>
    <row r="258" spans="1:17" x14ac:dyDescent="0.2">
      <c r="A258" t="s">
        <v>380</v>
      </c>
      <c r="B258" s="32">
        <f>+VLOOKUP(C258,CEN!A:B,2,0)</f>
        <v>0.3186423655913978</v>
      </c>
      <c r="C258" s="8" t="s">
        <v>260</v>
      </c>
      <c r="D258" s="10">
        <f>+SUM('Centrales GNL'!B258:F258)</f>
        <v>0</v>
      </c>
      <c r="E258" s="10">
        <f>+SUM('Centrales GNL'!G258:K258)</f>
        <v>0</v>
      </c>
      <c r="F258" s="10">
        <f>+SUM('Centrales GNL'!L258:P258)</f>
        <v>0</v>
      </c>
      <c r="G258" s="10">
        <f>+SUM('Centrales GNL'!Q258:U258)</f>
        <v>0</v>
      </c>
      <c r="H258" s="10">
        <f>+SUM('Centrales GNL'!V258:X258)</f>
        <v>0</v>
      </c>
      <c r="I258" s="10">
        <f>+SUM('Centrales GNL'!AK258:AM258)</f>
        <v>0</v>
      </c>
      <c r="J258" s="10"/>
      <c r="K258" s="10"/>
      <c r="L258" s="20">
        <f t="shared" si="44"/>
        <v>0</v>
      </c>
      <c r="M258" s="20">
        <f t="shared" si="45"/>
        <v>0</v>
      </c>
      <c r="N258" s="20">
        <f t="shared" si="46"/>
        <v>0</v>
      </c>
      <c r="O258" s="20">
        <f t="shared" si="47"/>
        <v>0</v>
      </c>
      <c r="P258" s="20">
        <f t="shared" si="48"/>
        <v>0</v>
      </c>
      <c r="Q258" s="20">
        <f t="shared" si="49"/>
        <v>0</v>
      </c>
    </row>
    <row r="259" spans="1:17" x14ac:dyDescent="0.2">
      <c r="A259" t="s">
        <v>380</v>
      </c>
      <c r="B259" s="32">
        <f>+VLOOKUP(C259,CEN!A:B,2,0)</f>
        <v>0.3186423655913978</v>
      </c>
      <c r="C259" s="8" t="s">
        <v>261</v>
      </c>
      <c r="D259" s="10">
        <f>+SUM('Centrales GNL'!B259:F259)</f>
        <v>0</v>
      </c>
      <c r="E259" s="10">
        <f>+SUM('Centrales GNL'!G259:K259)</f>
        <v>0</v>
      </c>
      <c r="F259" s="10">
        <f>+SUM('Centrales GNL'!L259:P259)</f>
        <v>0</v>
      </c>
      <c r="G259" s="10">
        <f>+SUM('Centrales GNL'!Q259:U259)</f>
        <v>0</v>
      </c>
      <c r="H259" s="10">
        <f>+SUM('Centrales GNL'!V259:X259)</f>
        <v>0</v>
      </c>
      <c r="I259" s="10">
        <f>+SUM('Centrales GNL'!AK259:AM259)</f>
        <v>0</v>
      </c>
      <c r="J259" s="10"/>
      <c r="K259" s="10"/>
      <c r="L259" s="20">
        <f t="shared" si="44"/>
        <v>0</v>
      </c>
      <c r="M259" s="20">
        <f t="shared" si="45"/>
        <v>0</v>
      </c>
      <c r="N259" s="20">
        <f t="shared" si="46"/>
        <v>0</v>
      </c>
      <c r="O259" s="20">
        <f t="shared" si="47"/>
        <v>0</v>
      </c>
      <c r="P259" s="20">
        <f t="shared" si="48"/>
        <v>0</v>
      </c>
      <c r="Q259" s="20">
        <f t="shared" si="49"/>
        <v>0</v>
      </c>
    </row>
    <row r="260" spans="1:17" x14ac:dyDescent="0.2">
      <c r="A260" t="s">
        <v>380</v>
      </c>
      <c r="B260" s="32">
        <f>+VLOOKUP(C260,CEN!A:B,2,0)</f>
        <v>0.3186423655913978</v>
      </c>
      <c r="C260" s="8" t="s">
        <v>262</v>
      </c>
      <c r="D260" s="10">
        <f>+SUM('Centrales GNL'!B260:F260)</f>
        <v>0</v>
      </c>
      <c r="E260" s="10">
        <f>+SUM('Centrales GNL'!G260:K260)</f>
        <v>0</v>
      </c>
      <c r="F260" s="10">
        <f>+SUM('Centrales GNL'!L260:P260)</f>
        <v>0</v>
      </c>
      <c r="G260" s="10">
        <f>+SUM('Centrales GNL'!Q260:U260)</f>
        <v>0</v>
      </c>
      <c r="H260" s="10">
        <f>+SUM('Centrales GNL'!V260:X260)</f>
        <v>0</v>
      </c>
      <c r="I260" s="10">
        <f>+SUM('Centrales GNL'!AK260:AM260)</f>
        <v>0</v>
      </c>
      <c r="J260" s="10"/>
      <c r="K260" s="10"/>
      <c r="L260" s="20">
        <f t="shared" si="44"/>
        <v>0</v>
      </c>
      <c r="M260" s="20">
        <f t="shared" si="45"/>
        <v>0</v>
      </c>
      <c r="N260" s="20">
        <f t="shared" si="46"/>
        <v>0</v>
      </c>
      <c r="O260" s="20">
        <f t="shared" si="47"/>
        <v>0</v>
      </c>
      <c r="P260" s="20">
        <f t="shared" si="48"/>
        <v>0</v>
      </c>
      <c r="Q260" s="20">
        <f t="shared" si="49"/>
        <v>0</v>
      </c>
    </row>
    <row r="261" spans="1:17" x14ac:dyDescent="0.2">
      <c r="B261" s="32">
        <f>+VLOOKUP(C261,CEN!A:B,2,0)</f>
        <v>0.23873618181818182</v>
      </c>
      <c r="C261" s="8" t="s">
        <v>263</v>
      </c>
      <c r="D261" s="10">
        <f>+SUM('Centrales GNL'!B261:F261)</f>
        <v>0</v>
      </c>
      <c r="E261" s="10">
        <f>+SUM('Centrales GNL'!G261:K261)</f>
        <v>0</v>
      </c>
      <c r="F261" s="10">
        <f>+SUM('Centrales GNL'!L261:P261)</f>
        <v>0</v>
      </c>
      <c r="G261" s="10">
        <f>+SUM('Centrales GNL'!Q261:U261)</f>
        <v>0</v>
      </c>
      <c r="H261" s="10">
        <f>+SUM('Centrales GNL'!V261:X261)</f>
        <v>0</v>
      </c>
      <c r="I261" s="10">
        <f>+SUM('Centrales GNL'!AK261:AM261)</f>
        <v>0</v>
      </c>
      <c r="J261" s="10"/>
      <c r="K261" s="10"/>
      <c r="L261" s="20">
        <f t="shared" si="44"/>
        <v>0</v>
      </c>
      <c r="M261" s="20">
        <f t="shared" si="45"/>
        <v>0</v>
      </c>
      <c r="N261" s="20">
        <f t="shared" si="46"/>
        <v>0</v>
      </c>
      <c r="O261" s="20">
        <f t="shared" si="47"/>
        <v>0</v>
      </c>
      <c r="P261" s="20">
        <f t="shared" si="48"/>
        <v>0</v>
      </c>
      <c r="Q261" s="20">
        <f t="shared" si="49"/>
        <v>0</v>
      </c>
    </row>
    <row r="262" spans="1:17" x14ac:dyDescent="0.2">
      <c r="B262" s="32">
        <f>+VLOOKUP(C262,CEN!A:B,2,0)</f>
        <v>0.2783315053763441</v>
      </c>
      <c r="C262" s="8" t="s">
        <v>264</v>
      </c>
      <c r="D262" s="10">
        <f>+SUM('Centrales GNL'!B262:F262)</f>
        <v>0</v>
      </c>
      <c r="E262" s="10">
        <f>+SUM('Centrales GNL'!G262:K262)</f>
        <v>0</v>
      </c>
      <c r="F262" s="10">
        <f>+SUM('Centrales GNL'!L262:P262)</f>
        <v>0</v>
      </c>
      <c r="G262" s="10">
        <f>+SUM('Centrales GNL'!Q262:U262)</f>
        <v>0</v>
      </c>
      <c r="H262" s="10">
        <f>+SUM('Centrales GNL'!V262:X262)</f>
        <v>0</v>
      </c>
      <c r="I262" s="10">
        <f>+SUM('Centrales GNL'!AK262:AM262)</f>
        <v>0</v>
      </c>
      <c r="J262" s="10"/>
      <c r="K262" s="10"/>
      <c r="L262" s="20">
        <f t="shared" si="44"/>
        <v>0</v>
      </c>
      <c r="M262" s="20">
        <f t="shared" si="45"/>
        <v>0</v>
      </c>
      <c r="N262" s="20">
        <f t="shared" si="46"/>
        <v>0</v>
      </c>
      <c r="O262" s="20">
        <f t="shared" si="47"/>
        <v>0</v>
      </c>
      <c r="P262" s="20">
        <f t="shared" si="48"/>
        <v>0</v>
      </c>
      <c r="Q262" s="20">
        <f t="shared" si="49"/>
        <v>0</v>
      </c>
    </row>
    <row r="263" spans="1:17" x14ac:dyDescent="0.2">
      <c r="A263" t="s">
        <v>380</v>
      </c>
      <c r="B263" s="32">
        <f>+VLOOKUP(C263,CEN!A:B,2,0)</f>
        <v>0.2783315053763441</v>
      </c>
      <c r="C263" s="8" t="s">
        <v>265</v>
      </c>
      <c r="D263" s="10">
        <f>+SUM('Centrales GNL'!B263:F263)</f>
        <v>0</v>
      </c>
      <c r="E263" s="10">
        <f>+SUM('Centrales GNL'!G263:K263)</f>
        <v>0</v>
      </c>
      <c r="F263" s="10">
        <f>+SUM('Centrales GNL'!L263:P263)</f>
        <v>0</v>
      </c>
      <c r="G263" s="10">
        <f>+SUM('Centrales GNL'!Q263:U263)</f>
        <v>0</v>
      </c>
      <c r="H263" s="10">
        <f>+SUM('Centrales GNL'!V263:X263)</f>
        <v>0</v>
      </c>
      <c r="I263" s="10">
        <f>+SUM('Centrales GNL'!AK263:AM263)</f>
        <v>0</v>
      </c>
      <c r="J263" s="10"/>
      <c r="K263" s="10"/>
      <c r="L263" s="20">
        <f t="shared" ref="L263:L326" si="50">+(D263*L$2*$B263*1000)/L$5</f>
        <v>0</v>
      </c>
      <c r="M263" s="20">
        <f t="shared" ref="M263:M326" si="51">+(E263*M$2*$B263*1000)/M$5</f>
        <v>0</v>
      </c>
      <c r="N263" s="20">
        <f t="shared" ref="N263:N326" si="52">+(F263*N$2*$B263*1000)/N$5</f>
        <v>0</v>
      </c>
      <c r="O263" s="20">
        <f t="shared" ref="O263:O326" si="53">+(G263*O$2*$B263*1000)/O$5</f>
        <v>0</v>
      </c>
      <c r="P263" s="20">
        <f t="shared" ref="P263:P326" si="54">+(H263*P$2*$B263*1000)/P$5</f>
        <v>0</v>
      </c>
      <c r="Q263" s="20">
        <f t="shared" ref="Q263:Q326" si="55">+(I263*Q$2*$B263*1000)/Q$5</f>
        <v>0</v>
      </c>
    </row>
    <row r="264" spans="1:17" x14ac:dyDescent="0.2">
      <c r="A264" t="s">
        <v>380</v>
      </c>
      <c r="B264" s="32">
        <f>+VLOOKUP(C264,CEN!A:B,2,0)</f>
        <v>0.2783315053763441</v>
      </c>
      <c r="C264" s="8" t="s">
        <v>266</v>
      </c>
      <c r="D264" s="10">
        <f>+SUM('Centrales GNL'!B264:F264)</f>
        <v>975.90000000000009</v>
      </c>
      <c r="E264" s="10">
        <f>+SUM('Centrales GNL'!G264:K264)</f>
        <v>1708</v>
      </c>
      <c r="F264" s="10">
        <f>+SUM('Centrales GNL'!L264:P264)</f>
        <v>762</v>
      </c>
      <c r="G264" s="10">
        <f>+SUM('Centrales GNL'!Q264:U264)</f>
        <v>75.149999999999991</v>
      </c>
      <c r="H264" s="10">
        <f>+SUM('Centrales GNL'!V264:X264)</f>
        <v>0</v>
      </c>
      <c r="I264" s="10">
        <f>+SUM('Centrales GNL'!AK264:AM264)</f>
        <v>0</v>
      </c>
      <c r="J264" s="10"/>
      <c r="K264" s="10"/>
      <c r="L264" s="20">
        <f t="shared" si="50"/>
        <v>1303793.8372645166</v>
      </c>
      <c r="M264" s="20">
        <f t="shared" si="51"/>
        <v>2281873.0136774196</v>
      </c>
      <c r="N264" s="20">
        <f t="shared" si="52"/>
        <v>1018025.3140645161</v>
      </c>
      <c r="O264" s="20">
        <f t="shared" si="53"/>
        <v>100399.74061935482</v>
      </c>
      <c r="P264" s="20">
        <f t="shared" si="54"/>
        <v>0</v>
      </c>
      <c r="Q264" s="20">
        <f t="shared" si="55"/>
        <v>0</v>
      </c>
    </row>
    <row r="265" spans="1:17" x14ac:dyDescent="0.2">
      <c r="A265" t="s">
        <v>380</v>
      </c>
      <c r="B265" s="32">
        <f>+VLOOKUP(C265,CEN!A:B,2,0)</f>
        <v>0.2783315053763441</v>
      </c>
      <c r="C265" s="8" t="s">
        <v>267</v>
      </c>
      <c r="D265" s="10">
        <f>+SUM('Centrales GNL'!B265:F265)</f>
        <v>0</v>
      </c>
      <c r="E265" s="10">
        <f>+SUM('Centrales GNL'!G265:K265)</f>
        <v>0</v>
      </c>
      <c r="F265" s="10">
        <f>+SUM('Centrales GNL'!L265:P265)</f>
        <v>0</v>
      </c>
      <c r="G265" s="10">
        <f>+SUM('Centrales GNL'!Q265:U265)</f>
        <v>0</v>
      </c>
      <c r="H265" s="10">
        <f>+SUM('Centrales GNL'!V265:X265)</f>
        <v>0</v>
      </c>
      <c r="I265" s="10">
        <f>+SUM('Centrales GNL'!AK265:AM265)</f>
        <v>789.18000000000006</v>
      </c>
      <c r="J265" s="10"/>
      <c r="K265" s="10"/>
      <c r="L265" s="20">
        <f t="shared" si="50"/>
        <v>0</v>
      </c>
      <c r="M265" s="20">
        <f t="shared" si="51"/>
        <v>0</v>
      </c>
      <c r="N265" s="20">
        <f t="shared" si="52"/>
        <v>0</v>
      </c>
      <c r="O265" s="20">
        <f t="shared" si="53"/>
        <v>0</v>
      </c>
      <c r="P265" s="20">
        <f t="shared" si="54"/>
        <v>0</v>
      </c>
      <c r="Q265" s="20">
        <f t="shared" si="55"/>
        <v>1757229.2593032259</v>
      </c>
    </row>
    <row r="266" spans="1:17" x14ac:dyDescent="0.2">
      <c r="A266" t="s">
        <v>380</v>
      </c>
      <c r="B266" s="32">
        <f>+VLOOKUP(C266,CEN!A:B,2,0)</f>
        <v>0.2783315053763441</v>
      </c>
      <c r="C266" s="8" t="s">
        <v>268</v>
      </c>
      <c r="D266" s="10">
        <f>+SUM('Centrales GNL'!B266:F266)</f>
        <v>0</v>
      </c>
      <c r="E266" s="10">
        <f>+SUM('Centrales GNL'!G266:K266)</f>
        <v>0</v>
      </c>
      <c r="F266" s="10">
        <f>+SUM('Centrales GNL'!L266:P266)</f>
        <v>0</v>
      </c>
      <c r="G266" s="10">
        <f>+SUM('Centrales GNL'!Q266:U266)</f>
        <v>0</v>
      </c>
      <c r="H266" s="10">
        <f>+SUM('Centrales GNL'!V266:X266)</f>
        <v>0</v>
      </c>
      <c r="I266" s="10">
        <f>+SUM('Centrales GNL'!AK266:AM266)</f>
        <v>0</v>
      </c>
      <c r="J266" s="10"/>
      <c r="K266" s="10"/>
      <c r="L266" s="20">
        <f t="shared" si="50"/>
        <v>0</v>
      </c>
      <c r="M266" s="20">
        <f t="shared" si="51"/>
        <v>0</v>
      </c>
      <c r="N266" s="20">
        <f t="shared" si="52"/>
        <v>0</v>
      </c>
      <c r="O266" s="20">
        <f t="shared" si="53"/>
        <v>0</v>
      </c>
      <c r="P266" s="20">
        <f t="shared" si="54"/>
        <v>0</v>
      </c>
      <c r="Q266" s="20">
        <f t="shared" si="55"/>
        <v>0</v>
      </c>
    </row>
    <row r="267" spans="1:17" x14ac:dyDescent="0.2">
      <c r="A267" t="s">
        <v>380</v>
      </c>
      <c r="B267" s="32">
        <f>+VLOOKUP(C267,CEN!A:B,2,0)</f>
        <v>0.2783315053763441</v>
      </c>
      <c r="C267" s="8" t="s">
        <v>269</v>
      </c>
      <c r="D267" s="10">
        <f>+SUM('Centrales GNL'!B267:F267)</f>
        <v>0</v>
      </c>
      <c r="E267" s="10">
        <f>+SUM('Centrales GNL'!G267:K267)</f>
        <v>0</v>
      </c>
      <c r="F267" s="10">
        <f>+SUM('Centrales GNL'!L267:P267)</f>
        <v>0</v>
      </c>
      <c r="G267" s="10">
        <f>+SUM('Centrales GNL'!Q267:U267)</f>
        <v>0</v>
      </c>
      <c r="H267" s="10">
        <f>+SUM('Centrales GNL'!V267:X267)</f>
        <v>0</v>
      </c>
      <c r="I267" s="10">
        <f>+SUM('Centrales GNL'!AK267:AM267)</f>
        <v>0</v>
      </c>
      <c r="J267" s="10"/>
      <c r="K267" s="10"/>
      <c r="L267" s="20">
        <f t="shared" si="50"/>
        <v>0</v>
      </c>
      <c r="M267" s="20">
        <f t="shared" si="51"/>
        <v>0</v>
      </c>
      <c r="N267" s="20">
        <f t="shared" si="52"/>
        <v>0</v>
      </c>
      <c r="O267" s="20">
        <f t="shared" si="53"/>
        <v>0</v>
      </c>
      <c r="P267" s="20">
        <f t="shared" si="54"/>
        <v>0</v>
      </c>
      <c r="Q267" s="20">
        <f t="shared" si="55"/>
        <v>0</v>
      </c>
    </row>
    <row r="268" spans="1:17" x14ac:dyDescent="0.2">
      <c r="A268" t="s">
        <v>380</v>
      </c>
      <c r="B268" s="32">
        <f>+VLOOKUP(C268,CEN!A:B,2,0)</f>
        <v>0.2783315053763441</v>
      </c>
      <c r="C268" s="8" t="s">
        <v>270</v>
      </c>
      <c r="D268" s="10">
        <f>+SUM('Centrales GNL'!B268:F268)</f>
        <v>0</v>
      </c>
      <c r="E268" s="10">
        <f>+SUM('Centrales GNL'!G268:K268)</f>
        <v>0</v>
      </c>
      <c r="F268" s="10">
        <f>+SUM('Centrales GNL'!L268:P268)</f>
        <v>0</v>
      </c>
      <c r="G268" s="10">
        <f>+SUM('Centrales GNL'!Q268:U268)</f>
        <v>0</v>
      </c>
      <c r="H268" s="10">
        <f>+SUM('Centrales GNL'!V268:X268)</f>
        <v>0</v>
      </c>
      <c r="I268" s="10">
        <f>+SUM('Centrales GNL'!AK268:AM268)</f>
        <v>0</v>
      </c>
      <c r="J268" s="10"/>
      <c r="K268" s="10"/>
      <c r="L268" s="20">
        <f t="shared" si="50"/>
        <v>0</v>
      </c>
      <c r="M268" s="20">
        <f t="shared" si="51"/>
        <v>0</v>
      </c>
      <c r="N268" s="20">
        <f t="shared" si="52"/>
        <v>0</v>
      </c>
      <c r="O268" s="20">
        <f t="shared" si="53"/>
        <v>0</v>
      </c>
      <c r="P268" s="20">
        <f t="shared" si="54"/>
        <v>0</v>
      </c>
      <c r="Q268" s="20">
        <f t="shared" si="55"/>
        <v>0</v>
      </c>
    </row>
    <row r="269" spans="1:17" x14ac:dyDescent="0.2">
      <c r="A269" t="s">
        <v>380</v>
      </c>
      <c r="B269" s="32">
        <f>+VLOOKUP(C269,CEN!A:B,2,0)</f>
        <v>0.2783315053763441</v>
      </c>
      <c r="C269" s="8" t="s">
        <v>271</v>
      </c>
      <c r="D269" s="10">
        <f>+SUM('Centrales GNL'!B269:F269)</f>
        <v>0</v>
      </c>
      <c r="E269" s="10">
        <f>+SUM('Centrales GNL'!G269:K269)</f>
        <v>0</v>
      </c>
      <c r="F269" s="10">
        <f>+SUM('Centrales GNL'!L269:P269)</f>
        <v>796.2</v>
      </c>
      <c r="G269" s="10">
        <f>+SUM('Centrales GNL'!Q269:U269)</f>
        <v>1490.2</v>
      </c>
      <c r="H269" s="10">
        <f>+SUM('Centrales GNL'!V269:X269)</f>
        <v>943.11</v>
      </c>
      <c r="I269" s="10">
        <f>+SUM('Centrales GNL'!AK269:AM269)</f>
        <v>0</v>
      </c>
      <c r="J269" s="10"/>
      <c r="K269" s="10"/>
      <c r="L269" s="20">
        <f t="shared" si="50"/>
        <v>0</v>
      </c>
      <c r="M269" s="20">
        <f t="shared" si="51"/>
        <v>0</v>
      </c>
      <c r="N269" s="20">
        <f t="shared" si="52"/>
        <v>1063716.2139870969</v>
      </c>
      <c r="O269" s="20">
        <f t="shared" si="53"/>
        <v>1990894.1246967742</v>
      </c>
      <c r="P269" s="20">
        <f t="shared" si="54"/>
        <v>2099977.808283871</v>
      </c>
      <c r="Q269" s="20">
        <f t="shared" si="55"/>
        <v>0</v>
      </c>
    </row>
    <row r="270" spans="1:17" x14ac:dyDescent="0.2">
      <c r="B270" s="32">
        <f>+VLOOKUP(C270,CEN!A:B,2,0)</f>
        <v>0.16734736363636363</v>
      </c>
      <c r="C270" s="8" t="s">
        <v>272</v>
      </c>
      <c r="D270" s="10">
        <f>+SUM('Centrales GNL'!B270:F270)</f>
        <v>0</v>
      </c>
      <c r="E270" s="10">
        <f>+SUM('Centrales GNL'!G270:K270)</f>
        <v>0</v>
      </c>
      <c r="F270" s="10">
        <f>+SUM('Centrales GNL'!L270:P270)</f>
        <v>0</v>
      </c>
      <c r="G270" s="10">
        <f>+SUM('Centrales GNL'!Q270:U270)</f>
        <v>0</v>
      </c>
      <c r="H270" s="10">
        <f>+SUM('Centrales GNL'!V270:X270)</f>
        <v>0</v>
      </c>
      <c r="I270" s="10">
        <f>+SUM('Centrales GNL'!AK270:AM270)</f>
        <v>0</v>
      </c>
      <c r="J270" s="10"/>
      <c r="K270" s="10"/>
      <c r="L270" s="20">
        <f t="shared" si="50"/>
        <v>0</v>
      </c>
      <c r="M270" s="20">
        <f t="shared" si="51"/>
        <v>0</v>
      </c>
      <c r="N270" s="20">
        <f t="shared" si="52"/>
        <v>0</v>
      </c>
      <c r="O270" s="20">
        <f t="shared" si="53"/>
        <v>0</v>
      </c>
      <c r="P270" s="20">
        <f t="shared" si="54"/>
        <v>0</v>
      </c>
      <c r="Q270" s="20">
        <f t="shared" si="55"/>
        <v>0</v>
      </c>
    </row>
    <row r="271" spans="1:17" x14ac:dyDescent="0.2">
      <c r="B271" s="32">
        <f>+VLOOKUP(C271,CEN!A:B,2,0)</f>
        <v>0.18827494623655919</v>
      </c>
      <c r="C271" s="8" t="s">
        <v>273</v>
      </c>
      <c r="D271" s="10">
        <f>+SUM('Centrales GNL'!B271:F271)</f>
        <v>0</v>
      </c>
      <c r="E271" s="10">
        <f>+SUM('Centrales GNL'!G271:K271)</f>
        <v>0</v>
      </c>
      <c r="F271" s="10">
        <f>+SUM('Centrales GNL'!L271:P271)</f>
        <v>0</v>
      </c>
      <c r="G271" s="10">
        <f>+SUM('Centrales GNL'!Q271:U271)</f>
        <v>0</v>
      </c>
      <c r="H271" s="10">
        <f>+SUM('Centrales GNL'!V271:X271)</f>
        <v>0</v>
      </c>
      <c r="I271" s="10">
        <f>+SUM('Centrales GNL'!AK271:AM271)</f>
        <v>0</v>
      </c>
      <c r="J271" s="10"/>
      <c r="K271" s="10"/>
      <c r="L271" s="20">
        <f t="shared" si="50"/>
        <v>0</v>
      </c>
      <c r="M271" s="20">
        <f t="shared" si="51"/>
        <v>0</v>
      </c>
      <c r="N271" s="20">
        <f t="shared" si="52"/>
        <v>0</v>
      </c>
      <c r="O271" s="20">
        <f t="shared" si="53"/>
        <v>0</v>
      </c>
      <c r="P271" s="20">
        <f t="shared" si="54"/>
        <v>0</v>
      </c>
      <c r="Q271" s="20">
        <f t="shared" si="55"/>
        <v>0</v>
      </c>
    </row>
    <row r="272" spans="1:17" x14ac:dyDescent="0.2">
      <c r="A272" t="s">
        <v>380</v>
      </c>
      <c r="B272" s="32">
        <f>+VLOOKUP(C272,CEN!A:B,2,0)</f>
        <v>0.18827494623655919</v>
      </c>
      <c r="C272" s="8" t="s">
        <v>274</v>
      </c>
      <c r="D272" s="10">
        <f>+SUM('Centrales GNL'!B272:F272)</f>
        <v>0</v>
      </c>
      <c r="E272" s="10">
        <f>+SUM('Centrales GNL'!G272:K272)</f>
        <v>0</v>
      </c>
      <c r="F272" s="10">
        <f>+SUM('Centrales GNL'!L272:P272)</f>
        <v>0</v>
      </c>
      <c r="G272" s="10">
        <f>+SUM('Centrales GNL'!Q272:U272)</f>
        <v>0</v>
      </c>
      <c r="H272" s="10">
        <f>+SUM('Centrales GNL'!V272:X272)</f>
        <v>0</v>
      </c>
      <c r="I272" s="10">
        <f>+SUM('Centrales GNL'!AK272:AM272)</f>
        <v>0</v>
      </c>
      <c r="J272" s="10"/>
      <c r="K272" s="10"/>
      <c r="L272" s="20">
        <f t="shared" si="50"/>
        <v>0</v>
      </c>
      <c r="M272" s="20">
        <f t="shared" si="51"/>
        <v>0</v>
      </c>
      <c r="N272" s="20">
        <f t="shared" si="52"/>
        <v>0</v>
      </c>
      <c r="O272" s="20">
        <f t="shared" si="53"/>
        <v>0</v>
      </c>
      <c r="P272" s="20">
        <f t="shared" si="54"/>
        <v>0</v>
      </c>
      <c r="Q272" s="20">
        <f t="shared" si="55"/>
        <v>0</v>
      </c>
    </row>
    <row r="273" spans="1:17" x14ac:dyDescent="0.2">
      <c r="A273" t="s">
        <v>380</v>
      </c>
      <c r="B273" s="32">
        <f>+VLOOKUP(C273,CEN!A:B,2,0)</f>
        <v>0.18827494623655919</v>
      </c>
      <c r="C273" s="8" t="s">
        <v>275</v>
      </c>
      <c r="D273" s="10">
        <f>+SUM('Centrales GNL'!B273:F273)</f>
        <v>0</v>
      </c>
      <c r="E273" s="10">
        <f>+SUM('Centrales GNL'!G273:K273)</f>
        <v>0</v>
      </c>
      <c r="F273" s="10">
        <f>+SUM('Centrales GNL'!L273:P273)</f>
        <v>0</v>
      </c>
      <c r="G273" s="10">
        <f>+SUM('Centrales GNL'!Q273:U273)</f>
        <v>0</v>
      </c>
      <c r="H273" s="10">
        <f>+SUM('Centrales GNL'!V273:X273)</f>
        <v>0</v>
      </c>
      <c r="I273" s="10">
        <f>+SUM('Centrales GNL'!AK273:AM273)</f>
        <v>0</v>
      </c>
      <c r="J273" s="10"/>
      <c r="K273" s="10"/>
      <c r="L273" s="20">
        <f t="shared" si="50"/>
        <v>0</v>
      </c>
      <c r="M273" s="20">
        <f t="shared" si="51"/>
        <v>0</v>
      </c>
      <c r="N273" s="20">
        <f t="shared" si="52"/>
        <v>0</v>
      </c>
      <c r="O273" s="20">
        <f t="shared" si="53"/>
        <v>0</v>
      </c>
      <c r="P273" s="20">
        <f t="shared" si="54"/>
        <v>0</v>
      </c>
      <c r="Q273" s="20">
        <f t="shared" si="55"/>
        <v>0</v>
      </c>
    </row>
    <row r="274" spans="1:17" x14ac:dyDescent="0.2">
      <c r="A274" t="s">
        <v>380</v>
      </c>
      <c r="B274" s="32">
        <f>+VLOOKUP(C274,CEN!A:B,2,0)</f>
        <v>0.18827494623655919</v>
      </c>
      <c r="C274" s="8" t="s">
        <v>276</v>
      </c>
      <c r="D274" s="10">
        <f>+SUM('Centrales GNL'!B274:F274)</f>
        <v>0</v>
      </c>
      <c r="E274" s="10">
        <f>+SUM('Centrales GNL'!G274:K274)</f>
        <v>0</v>
      </c>
      <c r="F274" s="10">
        <f>+SUM('Centrales GNL'!L274:P274)</f>
        <v>0</v>
      </c>
      <c r="G274" s="10">
        <f>+SUM('Centrales GNL'!Q274:U274)</f>
        <v>0</v>
      </c>
      <c r="H274" s="10">
        <f>+SUM('Centrales GNL'!V274:X274)</f>
        <v>0</v>
      </c>
      <c r="I274" s="10">
        <f>+SUM('Centrales GNL'!AK274:AM274)</f>
        <v>0</v>
      </c>
      <c r="J274" s="10"/>
      <c r="K274" s="10"/>
      <c r="L274" s="20">
        <f t="shared" si="50"/>
        <v>0</v>
      </c>
      <c r="M274" s="20">
        <f t="shared" si="51"/>
        <v>0</v>
      </c>
      <c r="N274" s="20">
        <f t="shared" si="52"/>
        <v>0</v>
      </c>
      <c r="O274" s="20">
        <f t="shared" si="53"/>
        <v>0</v>
      </c>
      <c r="P274" s="20">
        <f t="shared" si="54"/>
        <v>0</v>
      </c>
      <c r="Q274" s="20">
        <f t="shared" si="55"/>
        <v>0</v>
      </c>
    </row>
    <row r="275" spans="1:17" x14ac:dyDescent="0.2">
      <c r="A275" t="s">
        <v>380</v>
      </c>
      <c r="B275" s="32">
        <f>+VLOOKUP(C275,CEN!A:B,2,0)</f>
        <v>0.18827494623655919</v>
      </c>
      <c r="C275" s="8" t="s">
        <v>277</v>
      </c>
      <c r="D275" s="10">
        <f>+SUM('Centrales GNL'!B275:F275)</f>
        <v>0</v>
      </c>
      <c r="E275" s="10">
        <f>+SUM('Centrales GNL'!G275:K275)</f>
        <v>0</v>
      </c>
      <c r="F275" s="10">
        <f>+SUM('Centrales GNL'!L275:P275)</f>
        <v>0</v>
      </c>
      <c r="G275" s="10">
        <f>+SUM('Centrales GNL'!Q275:U275)</f>
        <v>0</v>
      </c>
      <c r="H275" s="10">
        <f>+SUM('Centrales GNL'!V275:X275)</f>
        <v>0</v>
      </c>
      <c r="I275" s="10">
        <f>+SUM('Centrales GNL'!AK275:AM275)</f>
        <v>0</v>
      </c>
      <c r="J275" s="10"/>
      <c r="K275" s="10"/>
      <c r="L275" s="20">
        <f t="shared" si="50"/>
        <v>0</v>
      </c>
      <c r="M275" s="20">
        <f t="shared" si="51"/>
        <v>0</v>
      </c>
      <c r="N275" s="20">
        <f t="shared" si="52"/>
        <v>0</v>
      </c>
      <c r="O275" s="20">
        <f t="shared" si="53"/>
        <v>0</v>
      </c>
      <c r="P275" s="20">
        <f t="shared" si="54"/>
        <v>0</v>
      </c>
      <c r="Q275" s="20">
        <f t="shared" si="55"/>
        <v>0</v>
      </c>
    </row>
    <row r="276" spans="1:17" x14ac:dyDescent="0.2">
      <c r="A276" t="s">
        <v>380</v>
      </c>
      <c r="B276" s="32">
        <f>+VLOOKUP(C276,CEN!A:B,2,0)</f>
        <v>0.18827494623655919</v>
      </c>
      <c r="C276" s="8" t="s">
        <v>278</v>
      </c>
      <c r="D276" s="10">
        <f>+SUM('Centrales GNL'!B276:F276)</f>
        <v>0</v>
      </c>
      <c r="E276" s="10">
        <f>+SUM('Centrales GNL'!G276:K276)</f>
        <v>0</v>
      </c>
      <c r="F276" s="10">
        <f>+SUM('Centrales GNL'!L276:P276)</f>
        <v>0</v>
      </c>
      <c r="G276" s="10">
        <f>+SUM('Centrales GNL'!Q276:U276)</f>
        <v>0</v>
      </c>
      <c r="H276" s="10">
        <f>+SUM('Centrales GNL'!V276:X276)</f>
        <v>0</v>
      </c>
      <c r="I276" s="10">
        <f>+SUM('Centrales GNL'!AK276:AM276)</f>
        <v>0</v>
      </c>
      <c r="J276" s="10"/>
      <c r="K276" s="10"/>
      <c r="L276" s="20">
        <f t="shared" si="50"/>
        <v>0</v>
      </c>
      <c r="M276" s="20">
        <f t="shared" si="51"/>
        <v>0</v>
      </c>
      <c r="N276" s="20">
        <f t="shared" si="52"/>
        <v>0</v>
      </c>
      <c r="O276" s="20">
        <f t="shared" si="53"/>
        <v>0</v>
      </c>
      <c r="P276" s="20">
        <f t="shared" si="54"/>
        <v>0</v>
      </c>
      <c r="Q276" s="20">
        <f t="shared" si="55"/>
        <v>0</v>
      </c>
    </row>
    <row r="277" spans="1:17" x14ac:dyDescent="0.2">
      <c r="A277" t="s">
        <v>380</v>
      </c>
      <c r="B277" s="32">
        <f>+VLOOKUP(C277,CEN!A:B,2,0)</f>
        <v>0.18827494623655919</v>
      </c>
      <c r="C277" s="8" t="s">
        <v>279</v>
      </c>
      <c r="D277" s="10">
        <f>+SUM('Centrales GNL'!B277:F277)</f>
        <v>0</v>
      </c>
      <c r="E277" s="10">
        <f>+SUM('Centrales GNL'!G277:K277)</f>
        <v>0</v>
      </c>
      <c r="F277" s="10">
        <f>+SUM('Centrales GNL'!L277:P277)</f>
        <v>0</v>
      </c>
      <c r="G277" s="10">
        <f>+SUM('Centrales GNL'!Q277:U277)</f>
        <v>0</v>
      </c>
      <c r="H277" s="10">
        <f>+SUM('Centrales GNL'!V277:X277)</f>
        <v>0</v>
      </c>
      <c r="I277" s="10">
        <f>+SUM('Centrales GNL'!AK277:AM277)</f>
        <v>0</v>
      </c>
      <c r="J277" s="10"/>
      <c r="K277" s="10"/>
      <c r="L277" s="20">
        <f t="shared" si="50"/>
        <v>0</v>
      </c>
      <c r="M277" s="20">
        <f t="shared" si="51"/>
        <v>0</v>
      </c>
      <c r="N277" s="20">
        <f t="shared" si="52"/>
        <v>0</v>
      </c>
      <c r="O277" s="20">
        <f t="shared" si="53"/>
        <v>0</v>
      </c>
      <c r="P277" s="20">
        <f t="shared" si="54"/>
        <v>0</v>
      </c>
      <c r="Q277" s="20">
        <f t="shared" si="55"/>
        <v>0</v>
      </c>
    </row>
    <row r="278" spans="1:17" x14ac:dyDescent="0.2">
      <c r="A278" t="s">
        <v>380</v>
      </c>
      <c r="B278" s="32">
        <f>+VLOOKUP(C278,CEN!A:B,2,0)</f>
        <v>0.18827494623655919</v>
      </c>
      <c r="C278" s="8" t="s">
        <v>280</v>
      </c>
      <c r="D278" s="10">
        <f>+SUM('Centrales GNL'!B278:F278)</f>
        <v>0</v>
      </c>
      <c r="E278" s="10">
        <f>+SUM('Centrales GNL'!G278:K278)</f>
        <v>0</v>
      </c>
      <c r="F278" s="10">
        <f>+SUM('Centrales GNL'!L278:P278)</f>
        <v>0</v>
      </c>
      <c r="G278" s="10">
        <f>+SUM('Centrales GNL'!Q278:U278)</f>
        <v>0</v>
      </c>
      <c r="H278" s="10">
        <f>+SUM('Centrales GNL'!V278:X278)</f>
        <v>0</v>
      </c>
      <c r="I278" s="10">
        <f>+SUM('Centrales GNL'!AK278:AM278)</f>
        <v>0</v>
      </c>
      <c r="J278" s="10"/>
      <c r="K278" s="10"/>
      <c r="L278" s="20">
        <f t="shared" si="50"/>
        <v>0</v>
      </c>
      <c r="M278" s="20">
        <f t="shared" si="51"/>
        <v>0</v>
      </c>
      <c r="N278" s="20">
        <f t="shared" si="52"/>
        <v>0</v>
      </c>
      <c r="O278" s="20">
        <f t="shared" si="53"/>
        <v>0</v>
      </c>
      <c r="P278" s="20">
        <f t="shared" si="54"/>
        <v>0</v>
      </c>
      <c r="Q278" s="20">
        <f t="shared" si="55"/>
        <v>0</v>
      </c>
    </row>
    <row r="279" spans="1:17" x14ac:dyDescent="0.2">
      <c r="B279" s="32">
        <f>+VLOOKUP(C279,CEN!A:B,2,0)</f>
        <v>0.16734736363636363</v>
      </c>
      <c r="C279" s="8" t="s">
        <v>281</v>
      </c>
      <c r="D279" s="10">
        <f>+SUM('Centrales GNL'!B279:F279)</f>
        <v>0</v>
      </c>
      <c r="E279" s="10">
        <f>+SUM('Centrales GNL'!G279:K279)</f>
        <v>0</v>
      </c>
      <c r="F279" s="10">
        <f>+SUM('Centrales GNL'!L279:P279)</f>
        <v>0</v>
      </c>
      <c r="G279" s="10">
        <f>+SUM('Centrales GNL'!Q279:U279)</f>
        <v>0</v>
      </c>
      <c r="H279" s="10">
        <f>+SUM('Centrales GNL'!V279:X279)</f>
        <v>0</v>
      </c>
      <c r="I279" s="10">
        <f>+SUM('Centrales GNL'!AK279:AM279)</f>
        <v>0</v>
      </c>
      <c r="J279" s="10"/>
      <c r="K279" s="10"/>
      <c r="L279" s="20">
        <f t="shared" si="50"/>
        <v>0</v>
      </c>
      <c r="M279" s="20">
        <f t="shared" si="51"/>
        <v>0</v>
      </c>
      <c r="N279" s="20">
        <f t="shared" si="52"/>
        <v>0</v>
      </c>
      <c r="O279" s="20">
        <f t="shared" si="53"/>
        <v>0</v>
      </c>
      <c r="P279" s="20">
        <f t="shared" si="54"/>
        <v>0</v>
      </c>
      <c r="Q279" s="20">
        <f t="shared" si="55"/>
        <v>0</v>
      </c>
    </row>
    <row r="280" spans="1:17" x14ac:dyDescent="0.2">
      <c r="B280" s="32">
        <f>+VLOOKUP(C280,CEN!A:B,2,0)</f>
        <v>0.18827494623655919</v>
      </c>
      <c r="C280" s="8" t="s">
        <v>282</v>
      </c>
      <c r="D280" s="10">
        <f>+SUM('Centrales GNL'!B280:F280)</f>
        <v>0</v>
      </c>
      <c r="E280" s="10">
        <f>+SUM('Centrales GNL'!G280:K280)</f>
        <v>0</v>
      </c>
      <c r="F280" s="10">
        <f>+SUM('Centrales GNL'!L280:P280)</f>
        <v>0</v>
      </c>
      <c r="G280" s="10">
        <f>+SUM('Centrales GNL'!Q280:U280)</f>
        <v>0</v>
      </c>
      <c r="H280" s="10">
        <f>+SUM('Centrales GNL'!V280:X280)</f>
        <v>0</v>
      </c>
      <c r="I280" s="10">
        <f>+SUM('Centrales GNL'!AK280:AM280)</f>
        <v>0</v>
      </c>
      <c r="J280" s="10"/>
      <c r="K280" s="10"/>
      <c r="L280" s="20">
        <f t="shared" si="50"/>
        <v>0</v>
      </c>
      <c r="M280" s="20">
        <f t="shared" si="51"/>
        <v>0</v>
      </c>
      <c r="N280" s="20">
        <f t="shared" si="52"/>
        <v>0</v>
      </c>
      <c r="O280" s="20">
        <f t="shared" si="53"/>
        <v>0</v>
      </c>
      <c r="P280" s="20">
        <f t="shared" si="54"/>
        <v>0</v>
      </c>
      <c r="Q280" s="20">
        <f t="shared" si="55"/>
        <v>0</v>
      </c>
    </row>
    <row r="281" spans="1:17" x14ac:dyDescent="0.2">
      <c r="A281" t="s">
        <v>380</v>
      </c>
      <c r="B281" s="32">
        <f>+VLOOKUP(C281,CEN!A:B,2,0)</f>
        <v>0.18827494623655919</v>
      </c>
      <c r="C281" s="8" t="s">
        <v>283</v>
      </c>
      <c r="D281" s="10">
        <f>+SUM('Centrales GNL'!B281:F281)</f>
        <v>0</v>
      </c>
      <c r="E281" s="10">
        <f>+SUM('Centrales GNL'!G281:K281)</f>
        <v>0</v>
      </c>
      <c r="F281" s="10">
        <f>+SUM('Centrales GNL'!L281:P281)</f>
        <v>0</v>
      </c>
      <c r="G281" s="10">
        <f>+SUM('Centrales GNL'!Q281:U281)</f>
        <v>0</v>
      </c>
      <c r="H281" s="10">
        <f>+SUM('Centrales GNL'!V281:X281)</f>
        <v>0</v>
      </c>
      <c r="I281" s="10">
        <f>+SUM('Centrales GNL'!AK281:AM281)</f>
        <v>0</v>
      </c>
      <c r="J281" s="10"/>
      <c r="K281" s="10"/>
      <c r="L281" s="20">
        <f t="shared" si="50"/>
        <v>0</v>
      </c>
      <c r="M281" s="20">
        <f t="shared" si="51"/>
        <v>0</v>
      </c>
      <c r="N281" s="20">
        <f t="shared" si="52"/>
        <v>0</v>
      </c>
      <c r="O281" s="20">
        <f t="shared" si="53"/>
        <v>0</v>
      </c>
      <c r="P281" s="20">
        <f t="shared" si="54"/>
        <v>0</v>
      </c>
      <c r="Q281" s="20">
        <f t="shared" si="55"/>
        <v>0</v>
      </c>
    </row>
    <row r="282" spans="1:17" x14ac:dyDescent="0.2">
      <c r="A282" t="s">
        <v>380</v>
      </c>
      <c r="B282" s="32">
        <f>+VLOOKUP(C282,CEN!A:B,2,0)</f>
        <v>0.18827494623655919</v>
      </c>
      <c r="C282" s="8" t="s">
        <v>284</v>
      </c>
      <c r="D282" s="10">
        <f>+SUM('Centrales GNL'!B282:F282)</f>
        <v>0</v>
      </c>
      <c r="E282" s="10">
        <f>+SUM('Centrales GNL'!G282:K282)</f>
        <v>0</v>
      </c>
      <c r="F282" s="10">
        <f>+SUM('Centrales GNL'!L282:P282)</f>
        <v>0</v>
      </c>
      <c r="G282" s="10">
        <f>+SUM('Centrales GNL'!Q282:U282)</f>
        <v>0</v>
      </c>
      <c r="H282" s="10">
        <f>+SUM('Centrales GNL'!V282:X282)</f>
        <v>0</v>
      </c>
      <c r="I282" s="10">
        <f>+SUM('Centrales GNL'!AK282:AM282)</f>
        <v>0</v>
      </c>
      <c r="J282" s="10"/>
      <c r="K282" s="10"/>
      <c r="L282" s="20">
        <f t="shared" si="50"/>
        <v>0</v>
      </c>
      <c r="M282" s="20">
        <f t="shared" si="51"/>
        <v>0</v>
      </c>
      <c r="N282" s="20">
        <f t="shared" si="52"/>
        <v>0</v>
      </c>
      <c r="O282" s="20">
        <f t="shared" si="53"/>
        <v>0</v>
      </c>
      <c r="P282" s="20">
        <f t="shared" si="54"/>
        <v>0</v>
      </c>
      <c r="Q282" s="20">
        <f t="shared" si="55"/>
        <v>0</v>
      </c>
    </row>
    <row r="283" spans="1:17" x14ac:dyDescent="0.2">
      <c r="A283" t="s">
        <v>380</v>
      </c>
      <c r="B283" s="32">
        <f>+VLOOKUP(C283,CEN!A:B,2,0)</f>
        <v>0.18827494623655919</v>
      </c>
      <c r="C283" s="8" t="s">
        <v>285</v>
      </c>
      <c r="D283" s="10">
        <f>+SUM('Centrales GNL'!B283:F283)</f>
        <v>0</v>
      </c>
      <c r="E283" s="10">
        <f>+SUM('Centrales GNL'!G283:K283)</f>
        <v>0</v>
      </c>
      <c r="F283" s="10">
        <f>+SUM('Centrales GNL'!L283:P283)</f>
        <v>0</v>
      </c>
      <c r="G283" s="10">
        <f>+SUM('Centrales GNL'!Q283:U283)</f>
        <v>0</v>
      </c>
      <c r="H283" s="10">
        <f>+SUM('Centrales GNL'!V283:X283)</f>
        <v>0</v>
      </c>
      <c r="I283" s="10">
        <f>+SUM('Centrales GNL'!AK283:AM283)</f>
        <v>0</v>
      </c>
      <c r="J283" s="10"/>
      <c r="K283" s="10"/>
      <c r="L283" s="20">
        <f t="shared" si="50"/>
        <v>0</v>
      </c>
      <c r="M283" s="20">
        <f t="shared" si="51"/>
        <v>0</v>
      </c>
      <c r="N283" s="20">
        <f t="shared" si="52"/>
        <v>0</v>
      </c>
      <c r="O283" s="20">
        <f t="shared" si="53"/>
        <v>0</v>
      </c>
      <c r="P283" s="20">
        <f t="shared" si="54"/>
        <v>0</v>
      </c>
      <c r="Q283" s="20">
        <f t="shared" si="55"/>
        <v>0</v>
      </c>
    </row>
    <row r="284" spans="1:17" x14ac:dyDescent="0.2">
      <c r="A284" t="s">
        <v>380</v>
      </c>
      <c r="B284" s="32">
        <f>+VLOOKUP(C284,CEN!A:B,2,0)</f>
        <v>0.18827494623655919</v>
      </c>
      <c r="C284" s="8" t="s">
        <v>286</v>
      </c>
      <c r="D284" s="10">
        <f>+SUM('Centrales GNL'!B284:F284)</f>
        <v>0</v>
      </c>
      <c r="E284" s="10">
        <f>+SUM('Centrales GNL'!G284:K284)</f>
        <v>0</v>
      </c>
      <c r="F284" s="10">
        <f>+SUM('Centrales GNL'!L284:P284)</f>
        <v>0</v>
      </c>
      <c r="G284" s="10">
        <f>+SUM('Centrales GNL'!Q284:U284)</f>
        <v>0</v>
      </c>
      <c r="H284" s="10">
        <f>+SUM('Centrales GNL'!V284:X284)</f>
        <v>0</v>
      </c>
      <c r="I284" s="10">
        <f>+SUM('Centrales GNL'!AK284:AM284)</f>
        <v>0</v>
      </c>
      <c r="J284" s="10"/>
      <c r="K284" s="10"/>
      <c r="L284" s="20">
        <f t="shared" si="50"/>
        <v>0</v>
      </c>
      <c r="M284" s="20">
        <f t="shared" si="51"/>
        <v>0</v>
      </c>
      <c r="N284" s="20">
        <f t="shared" si="52"/>
        <v>0</v>
      </c>
      <c r="O284" s="20">
        <f t="shared" si="53"/>
        <v>0</v>
      </c>
      <c r="P284" s="20">
        <f t="shared" si="54"/>
        <v>0</v>
      </c>
      <c r="Q284" s="20">
        <f t="shared" si="55"/>
        <v>0</v>
      </c>
    </row>
    <row r="285" spans="1:17" x14ac:dyDescent="0.2">
      <c r="A285" t="s">
        <v>380</v>
      </c>
      <c r="B285" s="32">
        <f>+VLOOKUP(C285,CEN!A:B,2,0)</f>
        <v>0.18827494623655919</v>
      </c>
      <c r="C285" s="8" t="s">
        <v>287</v>
      </c>
      <c r="D285" s="10">
        <f>+SUM('Centrales GNL'!B285:F285)</f>
        <v>0</v>
      </c>
      <c r="E285" s="10">
        <f>+SUM('Centrales GNL'!G285:K285)</f>
        <v>0</v>
      </c>
      <c r="F285" s="10">
        <f>+SUM('Centrales GNL'!L285:P285)</f>
        <v>0</v>
      </c>
      <c r="G285" s="10">
        <f>+SUM('Centrales GNL'!Q285:U285)</f>
        <v>0</v>
      </c>
      <c r="H285" s="10">
        <f>+SUM('Centrales GNL'!V285:X285)</f>
        <v>0</v>
      </c>
      <c r="I285" s="10">
        <f>+SUM('Centrales GNL'!AK285:AM285)</f>
        <v>0</v>
      </c>
      <c r="J285" s="10"/>
      <c r="K285" s="10"/>
      <c r="L285" s="20">
        <f t="shared" si="50"/>
        <v>0</v>
      </c>
      <c r="M285" s="20">
        <f t="shared" si="51"/>
        <v>0</v>
      </c>
      <c r="N285" s="20">
        <f t="shared" si="52"/>
        <v>0</v>
      </c>
      <c r="O285" s="20">
        <f t="shared" si="53"/>
        <v>0</v>
      </c>
      <c r="P285" s="20">
        <f t="shared" si="54"/>
        <v>0</v>
      </c>
      <c r="Q285" s="20">
        <f t="shared" si="55"/>
        <v>0</v>
      </c>
    </row>
    <row r="286" spans="1:17" x14ac:dyDescent="0.2">
      <c r="A286" t="s">
        <v>380</v>
      </c>
      <c r="B286" s="32">
        <f>+VLOOKUP(C286,CEN!A:B,2,0)</f>
        <v>0.18827494623655919</v>
      </c>
      <c r="C286" s="8" t="s">
        <v>288</v>
      </c>
      <c r="D286" s="10">
        <f>+SUM('Centrales GNL'!B286:F286)</f>
        <v>0</v>
      </c>
      <c r="E286" s="10">
        <f>+SUM('Centrales GNL'!G286:K286)</f>
        <v>0</v>
      </c>
      <c r="F286" s="10">
        <f>+SUM('Centrales GNL'!L286:P286)</f>
        <v>0</v>
      </c>
      <c r="G286" s="10">
        <f>+SUM('Centrales GNL'!Q286:U286)</f>
        <v>0</v>
      </c>
      <c r="H286" s="10">
        <f>+SUM('Centrales GNL'!V286:X286)</f>
        <v>0</v>
      </c>
      <c r="I286" s="10">
        <f>+SUM('Centrales GNL'!AK286:AM286)</f>
        <v>0</v>
      </c>
      <c r="J286" s="10"/>
      <c r="K286" s="10"/>
      <c r="L286" s="20">
        <f t="shared" si="50"/>
        <v>0</v>
      </c>
      <c r="M286" s="20">
        <f t="shared" si="51"/>
        <v>0</v>
      </c>
      <c r="N286" s="20">
        <f t="shared" si="52"/>
        <v>0</v>
      </c>
      <c r="O286" s="20">
        <f t="shared" si="53"/>
        <v>0</v>
      </c>
      <c r="P286" s="20">
        <f t="shared" si="54"/>
        <v>0</v>
      </c>
      <c r="Q286" s="20">
        <f t="shared" si="55"/>
        <v>0</v>
      </c>
    </row>
    <row r="287" spans="1:17" x14ac:dyDescent="0.2">
      <c r="A287" t="s">
        <v>380</v>
      </c>
      <c r="B287" s="32">
        <f>+VLOOKUP(C287,CEN!A:B,2,0)</f>
        <v>0.18827494623655919</v>
      </c>
      <c r="C287" s="8" t="s">
        <v>289</v>
      </c>
      <c r="D287" s="10">
        <f>+SUM('Centrales GNL'!B287:F287)</f>
        <v>0</v>
      </c>
      <c r="E287" s="10">
        <f>+SUM('Centrales GNL'!G287:K287)</f>
        <v>0</v>
      </c>
      <c r="F287" s="10">
        <f>+SUM('Centrales GNL'!L287:P287)</f>
        <v>0</v>
      </c>
      <c r="G287" s="10">
        <f>+SUM('Centrales GNL'!Q287:U287)</f>
        <v>0</v>
      </c>
      <c r="H287" s="10">
        <f>+SUM('Centrales GNL'!V287:X287)</f>
        <v>0</v>
      </c>
      <c r="I287" s="10">
        <f>+SUM('Centrales GNL'!AK287:AM287)</f>
        <v>0</v>
      </c>
      <c r="J287" s="10"/>
      <c r="K287" s="10"/>
      <c r="L287" s="20">
        <f t="shared" si="50"/>
        <v>0</v>
      </c>
      <c r="M287" s="20">
        <f t="shared" si="51"/>
        <v>0</v>
      </c>
      <c r="N287" s="20">
        <f t="shared" si="52"/>
        <v>0</v>
      </c>
      <c r="O287" s="20">
        <f t="shared" si="53"/>
        <v>0</v>
      </c>
      <c r="P287" s="20">
        <f t="shared" si="54"/>
        <v>0</v>
      </c>
      <c r="Q287" s="20">
        <f t="shared" si="55"/>
        <v>0</v>
      </c>
    </row>
    <row r="288" spans="1:17" x14ac:dyDescent="0.2">
      <c r="B288" s="32">
        <f>+VLOOKUP(C288,CEN!A:B,2,0)</f>
        <v>0.28669677419354839</v>
      </c>
      <c r="C288" s="8" t="s">
        <v>290</v>
      </c>
      <c r="D288" s="10">
        <f>+SUM('Centrales GNL'!B288:F288)</f>
        <v>0</v>
      </c>
      <c r="E288" s="10">
        <f>+SUM('Centrales GNL'!G288:K288)</f>
        <v>0</v>
      </c>
      <c r="F288" s="10">
        <f>+SUM('Centrales GNL'!L288:P288)</f>
        <v>0</v>
      </c>
      <c r="G288" s="10">
        <f>+SUM('Centrales GNL'!Q288:U288)</f>
        <v>0</v>
      </c>
      <c r="H288" s="10">
        <f>+SUM('Centrales GNL'!V288:X288)</f>
        <v>0</v>
      </c>
      <c r="I288" s="10">
        <f>+SUM('Centrales GNL'!AK288:AM288)</f>
        <v>0</v>
      </c>
      <c r="J288" s="10"/>
      <c r="K288" s="10"/>
      <c r="L288" s="20">
        <f t="shared" si="50"/>
        <v>0</v>
      </c>
      <c r="M288" s="20">
        <f t="shared" si="51"/>
        <v>0</v>
      </c>
      <c r="N288" s="20">
        <f t="shared" si="52"/>
        <v>0</v>
      </c>
      <c r="O288" s="20">
        <f t="shared" si="53"/>
        <v>0</v>
      </c>
      <c r="P288" s="20">
        <f t="shared" si="54"/>
        <v>0</v>
      </c>
      <c r="Q288" s="20">
        <f t="shared" si="55"/>
        <v>0</v>
      </c>
    </row>
    <row r="289" spans="1:17" x14ac:dyDescent="0.2">
      <c r="A289" t="s">
        <v>380</v>
      </c>
      <c r="B289" s="32">
        <f>+VLOOKUP(C289,CEN!A:B,2,0)</f>
        <v>0.28669677419354839</v>
      </c>
      <c r="C289" s="8" t="s">
        <v>291</v>
      </c>
      <c r="D289" s="10">
        <f>+SUM('Centrales GNL'!B289:F289)</f>
        <v>0</v>
      </c>
      <c r="E289" s="10">
        <f>+SUM('Centrales GNL'!G289:K289)</f>
        <v>0</v>
      </c>
      <c r="F289" s="10">
        <f>+SUM('Centrales GNL'!L289:P289)</f>
        <v>0</v>
      </c>
      <c r="G289" s="10">
        <f>+SUM('Centrales GNL'!Q289:U289)</f>
        <v>0</v>
      </c>
      <c r="H289" s="10">
        <f>+SUM('Centrales GNL'!V289:X289)</f>
        <v>0</v>
      </c>
      <c r="I289" s="10">
        <f>+SUM('Centrales GNL'!AK289:AM289)</f>
        <v>0</v>
      </c>
      <c r="J289" s="10"/>
      <c r="K289" s="10"/>
      <c r="L289" s="20">
        <f t="shared" si="50"/>
        <v>0</v>
      </c>
      <c r="M289" s="20">
        <f t="shared" si="51"/>
        <v>0</v>
      </c>
      <c r="N289" s="20">
        <f t="shared" si="52"/>
        <v>0</v>
      </c>
      <c r="O289" s="20">
        <f t="shared" si="53"/>
        <v>0</v>
      </c>
      <c r="P289" s="20">
        <f t="shared" si="54"/>
        <v>0</v>
      </c>
      <c r="Q289" s="20">
        <f t="shared" si="55"/>
        <v>0</v>
      </c>
    </row>
    <row r="290" spans="1:17" x14ac:dyDescent="0.2">
      <c r="A290" t="s">
        <v>380</v>
      </c>
      <c r="B290" s="32">
        <f>+VLOOKUP(C290,CEN!A:B,2,0)</f>
        <v>0.28669677419354839</v>
      </c>
      <c r="C290" s="8" t="s">
        <v>292</v>
      </c>
      <c r="D290" s="10">
        <f>+SUM('Centrales GNL'!B290:F290)</f>
        <v>0</v>
      </c>
      <c r="E290" s="10">
        <f>+SUM('Centrales GNL'!G290:K290)</f>
        <v>0</v>
      </c>
      <c r="F290" s="10">
        <f>+SUM('Centrales GNL'!L290:P290)</f>
        <v>0</v>
      </c>
      <c r="G290" s="10">
        <f>+SUM('Centrales GNL'!Q290:U290)</f>
        <v>0</v>
      </c>
      <c r="H290" s="10">
        <f>+SUM('Centrales GNL'!V290:X290)</f>
        <v>0</v>
      </c>
      <c r="I290" s="10">
        <f>+SUM('Centrales GNL'!AK290:AM290)</f>
        <v>0</v>
      </c>
      <c r="J290" s="10"/>
      <c r="K290" s="10"/>
      <c r="L290" s="20">
        <f t="shared" si="50"/>
        <v>0</v>
      </c>
      <c r="M290" s="20">
        <f t="shared" si="51"/>
        <v>0</v>
      </c>
      <c r="N290" s="20">
        <f t="shared" si="52"/>
        <v>0</v>
      </c>
      <c r="O290" s="20">
        <f t="shared" si="53"/>
        <v>0</v>
      </c>
      <c r="P290" s="20">
        <f t="shared" si="54"/>
        <v>0</v>
      </c>
      <c r="Q290" s="20">
        <f t="shared" si="55"/>
        <v>0</v>
      </c>
    </row>
    <row r="291" spans="1:17" x14ac:dyDescent="0.2">
      <c r="A291" t="s">
        <v>380</v>
      </c>
      <c r="B291" s="32">
        <f>+VLOOKUP(C291,CEN!A:B,2,0)</f>
        <v>0.28669677419354839</v>
      </c>
      <c r="C291" s="8" t="s">
        <v>293</v>
      </c>
      <c r="D291" s="10">
        <f>+SUM('Centrales GNL'!B291:F291)</f>
        <v>0</v>
      </c>
      <c r="E291" s="10">
        <f>+SUM('Centrales GNL'!G291:K291)</f>
        <v>0</v>
      </c>
      <c r="F291" s="10">
        <f>+SUM('Centrales GNL'!L291:P291)</f>
        <v>0</v>
      </c>
      <c r="G291" s="10">
        <f>+SUM('Centrales GNL'!Q291:U291)</f>
        <v>0</v>
      </c>
      <c r="H291" s="10">
        <f>+SUM('Centrales GNL'!V291:X291)</f>
        <v>0</v>
      </c>
      <c r="I291" s="10">
        <f>+SUM('Centrales GNL'!AK291:AM291)</f>
        <v>0</v>
      </c>
      <c r="J291" s="10"/>
      <c r="K291" s="10"/>
      <c r="L291" s="20">
        <f t="shared" si="50"/>
        <v>0</v>
      </c>
      <c r="M291" s="20">
        <f t="shared" si="51"/>
        <v>0</v>
      </c>
      <c r="N291" s="20">
        <f t="shared" si="52"/>
        <v>0</v>
      </c>
      <c r="O291" s="20">
        <f t="shared" si="53"/>
        <v>0</v>
      </c>
      <c r="P291" s="20">
        <f t="shared" si="54"/>
        <v>0</v>
      </c>
      <c r="Q291" s="20">
        <f t="shared" si="55"/>
        <v>0</v>
      </c>
    </row>
    <row r="292" spans="1:17" x14ac:dyDescent="0.2">
      <c r="A292" t="s">
        <v>380</v>
      </c>
      <c r="B292" s="32">
        <f>+VLOOKUP(C292,CEN!A:B,2,0)</f>
        <v>0.28669677419354839</v>
      </c>
      <c r="C292" s="8" t="s">
        <v>294</v>
      </c>
      <c r="D292" s="10">
        <f>+SUM('Centrales GNL'!B292:F292)</f>
        <v>0</v>
      </c>
      <c r="E292" s="10">
        <f>+SUM('Centrales GNL'!G292:K292)</f>
        <v>0</v>
      </c>
      <c r="F292" s="10">
        <f>+SUM('Centrales GNL'!L292:P292)</f>
        <v>0</v>
      </c>
      <c r="G292" s="10">
        <f>+SUM('Centrales GNL'!Q292:U292)</f>
        <v>0</v>
      </c>
      <c r="H292" s="10">
        <f>+SUM('Centrales GNL'!V292:X292)</f>
        <v>0</v>
      </c>
      <c r="I292" s="10">
        <f>+SUM('Centrales GNL'!AK292:AM292)</f>
        <v>0</v>
      </c>
      <c r="J292" s="10"/>
      <c r="K292" s="10"/>
      <c r="L292" s="20">
        <f t="shared" si="50"/>
        <v>0</v>
      </c>
      <c r="M292" s="20">
        <f t="shared" si="51"/>
        <v>0</v>
      </c>
      <c r="N292" s="20">
        <f t="shared" si="52"/>
        <v>0</v>
      </c>
      <c r="O292" s="20">
        <f t="shared" si="53"/>
        <v>0</v>
      </c>
      <c r="P292" s="20">
        <f t="shared" si="54"/>
        <v>0</v>
      </c>
      <c r="Q292" s="20">
        <f t="shared" si="55"/>
        <v>0</v>
      </c>
    </row>
    <row r="293" spans="1:17" x14ac:dyDescent="0.2">
      <c r="A293" t="s">
        <v>380</v>
      </c>
      <c r="B293" s="32">
        <f>+VLOOKUP(C293,CEN!A:B,2,0)</f>
        <v>0.28669677419354839</v>
      </c>
      <c r="C293" s="8" t="s">
        <v>295</v>
      </c>
      <c r="D293" s="10">
        <f>+SUM('Centrales GNL'!B293:F293)</f>
        <v>0</v>
      </c>
      <c r="E293" s="10">
        <f>+SUM('Centrales GNL'!G293:K293)</f>
        <v>0</v>
      </c>
      <c r="F293" s="10">
        <f>+SUM('Centrales GNL'!L293:P293)</f>
        <v>0</v>
      </c>
      <c r="G293" s="10">
        <f>+SUM('Centrales GNL'!Q293:U293)</f>
        <v>0</v>
      </c>
      <c r="H293" s="10">
        <f>+SUM('Centrales GNL'!V293:X293)</f>
        <v>0</v>
      </c>
      <c r="I293" s="10">
        <f>+SUM('Centrales GNL'!AK293:AM293)</f>
        <v>0</v>
      </c>
      <c r="J293" s="10"/>
      <c r="K293" s="10"/>
      <c r="L293" s="20">
        <f t="shared" si="50"/>
        <v>0</v>
      </c>
      <c r="M293" s="20">
        <f t="shared" si="51"/>
        <v>0</v>
      </c>
      <c r="N293" s="20">
        <f t="shared" si="52"/>
        <v>0</v>
      </c>
      <c r="O293" s="20">
        <f t="shared" si="53"/>
        <v>0</v>
      </c>
      <c r="P293" s="20">
        <f t="shared" si="54"/>
        <v>0</v>
      </c>
      <c r="Q293" s="20">
        <f t="shared" si="55"/>
        <v>0</v>
      </c>
    </row>
    <row r="294" spans="1:17" x14ac:dyDescent="0.2">
      <c r="A294" t="s">
        <v>380</v>
      </c>
      <c r="B294" s="32">
        <f>+VLOOKUP(C294,CEN!A:B,2,0)</f>
        <v>0.28669677419354839</v>
      </c>
      <c r="C294" s="8" t="s">
        <v>296</v>
      </c>
      <c r="D294" s="10">
        <f>+SUM('Centrales GNL'!B294:F294)</f>
        <v>0</v>
      </c>
      <c r="E294" s="10">
        <f>+SUM('Centrales GNL'!G294:K294)</f>
        <v>0</v>
      </c>
      <c r="F294" s="10">
        <f>+SUM('Centrales GNL'!L294:P294)</f>
        <v>0</v>
      </c>
      <c r="G294" s="10">
        <f>+SUM('Centrales GNL'!Q294:U294)</f>
        <v>0</v>
      </c>
      <c r="H294" s="10">
        <f>+SUM('Centrales GNL'!V294:X294)</f>
        <v>0</v>
      </c>
      <c r="I294" s="10">
        <f>+SUM('Centrales GNL'!AK294:AM294)</f>
        <v>0</v>
      </c>
      <c r="J294" s="10"/>
      <c r="K294" s="10"/>
      <c r="L294" s="20">
        <f t="shared" si="50"/>
        <v>0</v>
      </c>
      <c r="M294" s="20">
        <f t="shared" si="51"/>
        <v>0</v>
      </c>
      <c r="N294" s="20">
        <f t="shared" si="52"/>
        <v>0</v>
      </c>
      <c r="O294" s="20">
        <f t="shared" si="53"/>
        <v>0</v>
      </c>
      <c r="P294" s="20">
        <f t="shared" si="54"/>
        <v>0</v>
      </c>
      <c r="Q294" s="20">
        <f t="shared" si="55"/>
        <v>0</v>
      </c>
    </row>
    <row r="295" spans="1:17" x14ac:dyDescent="0.2">
      <c r="A295" t="s">
        <v>380</v>
      </c>
      <c r="B295" s="32">
        <f>+VLOOKUP(C295,CEN!A:B,2,0)</f>
        <v>0.28669677419354839</v>
      </c>
      <c r="C295" s="8" t="s">
        <v>297</v>
      </c>
      <c r="D295" s="10">
        <f>+SUM('Centrales GNL'!B295:F295)</f>
        <v>0</v>
      </c>
      <c r="E295" s="10">
        <f>+SUM('Centrales GNL'!G295:K295)</f>
        <v>0</v>
      </c>
      <c r="F295" s="10">
        <f>+SUM('Centrales GNL'!L295:P295)</f>
        <v>0</v>
      </c>
      <c r="G295" s="10">
        <f>+SUM('Centrales GNL'!Q295:U295)</f>
        <v>0</v>
      </c>
      <c r="H295" s="10">
        <f>+SUM('Centrales GNL'!V295:X295)</f>
        <v>0</v>
      </c>
      <c r="I295" s="10">
        <f>+SUM('Centrales GNL'!AK295:AM295)</f>
        <v>0</v>
      </c>
      <c r="J295" s="10"/>
      <c r="K295" s="10"/>
      <c r="L295" s="20">
        <f t="shared" si="50"/>
        <v>0</v>
      </c>
      <c r="M295" s="20">
        <f t="shared" si="51"/>
        <v>0</v>
      </c>
      <c r="N295" s="20">
        <f t="shared" si="52"/>
        <v>0</v>
      </c>
      <c r="O295" s="20">
        <f t="shared" si="53"/>
        <v>0</v>
      </c>
      <c r="P295" s="20">
        <f t="shared" si="54"/>
        <v>0</v>
      </c>
      <c r="Q295" s="20">
        <f t="shared" si="55"/>
        <v>0</v>
      </c>
    </row>
    <row r="296" spans="1:17" x14ac:dyDescent="0.2">
      <c r="B296" s="32">
        <f>+VLOOKUP(C296,CEN!A:B,2,0)</f>
        <v>0.24182545454545454</v>
      </c>
      <c r="C296" s="8" t="s">
        <v>298</v>
      </c>
      <c r="D296" s="10">
        <f>+SUM('Centrales GNL'!B296:F296)</f>
        <v>0</v>
      </c>
      <c r="E296" s="10">
        <f>+SUM('Centrales GNL'!G296:K296)</f>
        <v>0</v>
      </c>
      <c r="F296" s="10">
        <f>+SUM('Centrales GNL'!L296:P296)</f>
        <v>0</v>
      </c>
      <c r="G296" s="10">
        <f>+SUM('Centrales GNL'!Q296:U296)</f>
        <v>0</v>
      </c>
      <c r="H296" s="10">
        <f>+SUM('Centrales GNL'!V296:X296)</f>
        <v>0</v>
      </c>
      <c r="I296" s="10">
        <f>+SUM('Centrales GNL'!AK296:AM296)</f>
        <v>0</v>
      </c>
      <c r="J296" s="10"/>
      <c r="K296" s="10"/>
      <c r="L296" s="20">
        <f t="shared" si="50"/>
        <v>0</v>
      </c>
      <c r="M296" s="20">
        <f t="shared" si="51"/>
        <v>0</v>
      </c>
      <c r="N296" s="20">
        <f t="shared" si="52"/>
        <v>0</v>
      </c>
      <c r="O296" s="20">
        <f t="shared" si="53"/>
        <v>0</v>
      </c>
      <c r="P296" s="20">
        <f t="shared" si="54"/>
        <v>0</v>
      </c>
      <c r="Q296" s="20">
        <f t="shared" si="55"/>
        <v>0</v>
      </c>
    </row>
    <row r="297" spans="1:17" x14ac:dyDescent="0.2">
      <c r="B297" s="32">
        <f>+VLOOKUP(C297,CEN!A:B,2,0)</f>
        <v>0.28079892473118279</v>
      </c>
      <c r="C297" s="8" t="s">
        <v>299</v>
      </c>
      <c r="D297" s="10">
        <f>+SUM('Centrales GNL'!B297:F297)</f>
        <v>0</v>
      </c>
      <c r="E297" s="10">
        <f>+SUM('Centrales GNL'!G297:K297)</f>
        <v>0</v>
      </c>
      <c r="F297" s="10">
        <f>+SUM('Centrales GNL'!L297:P297)</f>
        <v>0</v>
      </c>
      <c r="G297" s="10">
        <f>+SUM('Centrales GNL'!Q297:U297)</f>
        <v>0</v>
      </c>
      <c r="H297" s="10">
        <f>+SUM('Centrales GNL'!V297:X297)</f>
        <v>0</v>
      </c>
      <c r="I297" s="10">
        <f>+SUM('Centrales GNL'!AK297:AM297)</f>
        <v>0</v>
      </c>
      <c r="J297" s="10"/>
      <c r="K297" s="10"/>
      <c r="L297" s="20">
        <f t="shared" si="50"/>
        <v>0</v>
      </c>
      <c r="M297" s="20">
        <f t="shared" si="51"/>
        <v>0</v>
      </c>
      <c r="N297" s="20">
        <f t="shared" si="52"/>
        <v>0</v>
      </c>
      <c r="O297" s="20">
        <f t="shared" si="53"/>
        <v>0</v>
      </c>
      <c r="P297" s="20">
        <f t="shared" si="54"/>
        <v>0</v>
      </c>
      <c r="Q297" s="20">
        <f t="shared" si="55"/>
        <v>0</v>
      </c>
    </row>
    <row r="298" spans="1:17" x14ac:dyDescent="0.2">
      <c r="A298" t="s">
        <v>380</v>
      </c>
      <c r="B298" s="32">
        <f>+VLOOKUP(C298,CEN!A:B,2,0)</f>
        <v>0.28079892473118279</v>
      </c>
      <c r="C298" s="8" t="s">
        <v>300</v>
      </c>
      <c r="D298" s="10">
        <f>+SUM('Centrales GNL'!B298:F298)</f>
        <v>0</v>
      </c>
      <c r="E298" s="10">
        <f>+SUM('Centrales GNL'!G298:K298)</f>
        <v>0</v>
      </c>
      <c r="F298" s="10">
        <f>+SUM('Centrales GNL'!L298:P298)</f>
        <v>0</v>
      </c>
      <c r="G298" s="10">
        <f>+SUM('Centrales GNL'!Q298:U298)</f>
        <v>0</v>
      </c>
      <c r="H298" s="10">
        <f>+SUM('Centrales GNL'!V298:X298)</f>
        <v>0</v>
      </c>
      <c r="I298" s="10">
        <f>+SUM('Centrales GNL'!AK298:AM298)</f>
        <v>0</v>
      </c>
      <c r="J298" s="10"/>
      <c r="K298" s="10"/>
      <c r="L298" s="20">
        <f t="shared" si="50"/>
        <v>0</v>
      </c>
      <c r="M298" s="20">
        <f t="shared" si="51"/>
        <v>0</v>
      </c>
      <c r="N298" s="20">
        <f t="shared" si="52"/>
        <v>0</v>
      </c>
      <c r="O298" s="20">
        <f t="shared" si="53"/>
        <v>0</v>
      </c>
      <c r="P298" s="20">
        <f t="shared" si="54"/>
        <v>0</v>
      </c>
      <c r="Q298" s="20">
        <f t="shared" si="55"/>
        <v>0</v>
      </c>
    </row>
    <row r="299" spans="1:17" x14ac:dyDescent="0.2">
      <c r="A299" t="s">
        <v>380</v>
      </c>
      <c r="B299" s="32">
        <f>+VLOOKUP(C299,CEN!A:B,2,0)</f>
        <v>0.28079892473118279</v>
      </c>
      <c r="C299" s="8" t="s">
        <v>301</v>
      </c>
      <c r="D299" s="10">
        <f>+SUM('Centrales GNL'!B299:F299)</f>
        <v>0</v>
      </c>
      <c r="E299" s="10">
        <f>+SUM('Centrales GNL'!G299:K299)</f>
        <v>0</v>
      </c>
      <c r="F299" s="10">
        <f>+SUM('Centrales GNL'!L299:P299)</f>
        <v>0</v>
      </c>
      <c r="G299" s="10">
        <f>+SUM('Centrales GNL'!Q299:U299)</f>
        <v>0</v>
      </c>
      <c r="H299" s="10">
        <f>+SUM('Centrales GNL'!V299:X299)</f>
        <v>0</v>
      </c>
      <c r="I299" s="10">
        <f>+SUM('Centrales GNL'!AK299:AM299)</f>
        <v>0</v>
      </c>
      <c r="J299" s="10"/>
      <c r="K299" s="10"/>
      <c r="L299" s="20">
        <f t="shared" si="50"/>
        <v>0</v>
      </c>
      <c r="M299" s="20">
        <f t="shared" si="51"/>
        <v>0</v>
      </c>
      <c r="N299" s="20">
        <f t="shared" si="52"/>
        <v>0</v>
      </c>
      <c r="O299" s="20">
        <f t="shared" si="53"/>
        <v>0</v>
      </c>
      <c r="P299" s="20">
        <f t="shared" si="54"/>
        <v>0</v>
      </c>
      <c r="Q299" s="20">
        <f t="shared" si="55"/>
        <v>0</v>
      </c>
    </row>
    <row r="300" spans="1:17" x14ac:dyDescent="0.2">
      <c r="A300" t="s">
        <v>380</v>
      </c>
      <c r="B300" s="32">
        <f>+VLOOKUP(C300,CEN!A:B,2,0)</f>
        <v>0.28079892473118279</v>
      </c>
      <c r="C300" s="8" t="s">
        <v>302</v>
      </c>
      <c r="D300" s="10">
        <f>+SUM('Centrales GNL'!B300:F300)</f>
        <v>0</v>
      </c>
      <c r="E300" s="10">
        <f>+SUM('Centrales GNL'!G300:K300)</f>
        <v>0</v>
      </c>
      <c r="F300" s="10">
        <f>+SUM('Centrales GNL'!L300:P300)</f>
        <v>0</v>
      </c>
      <c r="G300" s="10">
        <f>+SUM('Centrales GNL'!Q300:U300)</f>
        <v>0</v>
      </c>
      <c r="H300" s="10">
        <f>+SUM('Centrales GNL'!V300:X300)</f>
        <v>0</v>
      </c>
      <c r="I300" s="10">
        <f>+SUM('Centrales GNL'!AK300:AM300)</f>
        <v>0</v>
      </c>
      <c r="J300" s="10"/>
      <c r="K300" s="10"/>
      <c r="L300" s="20">
        <f t="shared" si="50"/>
        <v>0</v>
      </c>
      <c r="M300" s="20">
        <f t="shared" si="51"/>
        <v>0</v>
      </c>
      <c r="N300" s="20">
        <f t="shared" si="52"/>
        <v>0</v>
      </c>
      <c r="O300" s="20">
        <f t="shared" si="53"/>
        <v>0</v>
      </c>
      <c r="P300" s="20">
        <f t="shared" si="54"/>
        <v>0</v>
      </c>
      <c r="Q300" s="20">
        <f t="shared" si="55"/>
        <v>0</v>
      </c>
    </row>
    <row r="301" spans="1:17" x14ac:dyDescent="0.2">
      <c r="A301" t="s">
        <v>380</v>
      </c>
      <c r="B301" s="32">
        <f>+VLOOKUP(C301,CEN!A:B,2,0)</f>
        <v>0.28079892473118279</v>
      </c>
      <c r="C301" s="8" t="s">
        <v>303</v>
      </c>
      <c r="D301" s="10">
        <f>+SUM('Centrales GNL'!B301:F301)</f>
        <v>0</v>
      </c>
      <c r="E301" s="10">
        <f>+SUM('Centrales GNL'!G301:K301)</f>
        <v>0</v>
      </c>
      <c r="F301" s="10">
        <f>+SUM('Centrales GNL'!L301:P301)</f>
        <v>0</v>
      </c>
      <c r="G301" s="10">
        <f>+SUM('Centrales GNL'!Q301:U301)</f>
        <v>0</v>
      </c>
      <c r="H301" s="10">
        <f>+SUM('Centrales GNL'!V301:X301)</f>
        <v>0</v>
      </c>
      <c r="I301" s="10">
        <f>+SUM('Centrales GNL'!AK301:AM301)</f>
        <v>0</v>
      </c>
      <c r="J301" s="10"/>
      <c r="K301" s="10"/>
      <c r="L301" s="20">
        <f t="shared" si="50"/>
        <v>0</v>
      </c>
      <c r="M301" s="20">
        <f t="shared" si="51"/>
        <v>0</v>
      </c>
      <c r="N301" s="20">
        <f t="shared" si="52"/>
        <v>0</v>
      </c>
      <c r="O301" s="20">
        <f t="shared" si="53"/>
        <v>0</v>
      </c>
      <c r="P301" s="20">
        <f t="shared" si="54"/>
        <v>0</v>
      </c>
      <c r="Q301" s="20">
        <f t="shared" si="55"/>
        <v>0</v>
      </c>
    </row>
    <row r="302" spans="1:17" x14ac:dyDescent="0.2">
      <c r="A302" t="s">
        <v>380</v>
      </c>
      <c r="B302" s="32">
        <f>+VLOOKUP(C302,CEN!A:B,2,0)</f>
        <v>0.28079892473118279</v>
      </c>
      <c r="C302" s="8" t="s">
        <v>304</v>
      </c>
      <c r="D302" s="10">
        <f>+SUM('Centrales GNL'!B302:F302)</f>
        <v>1466.6999999999998</v>
      </c>
      <c r="E302" s="10">
        <f>+SUM('Centrales GNL'!G302:K302)</f>
        <v>1376.25</v>
      </c>
      <c r="F302" s="10">
        <f>+SUM('Centrales GNL'!L302:P302)</f>
        <v>1439.95</v>
      </c>
      <c r="G302" s="10">
        <f>+SUM('Centrales GNL'!Q302:U302)</f>
        <v>1442.8999999999999</v>
      </c>
      <c r="H302" s="10">
        <f>+SUM('Centrales GNL'!V302:X302)</f>
        <v>859.74</v>
      </c>
      <c r="I302" s="10">
        <f>+SUM('Centrales GNL'!AK302:AM302)</f>
        <v>757.31999999999994</v>
      </c>
      <c r="J302" s="10"/>
      <c r="K302" s="10"/>
      <c r="L302" s="20">
        <f t="shared" si="50"/>
        <v>1976869.3579354838</v>
      </c>
      <c r="M302" s="20">
        <f t="shared" si="51"/>
        <v>1854957.6967741936</v>
      </c>
      <c r="N302" s="20">
        <f t="shared" si="52"/>
        <v>1940814.7760000001</v>
      </c>
      <c r="O302" s="20">
        <f t="shared" si="53"/>
        <v>1944790.8887741934</v>
      </c>
      <c r="P302" s="20">
        <f t="shared" si="54"/>
        <v>1931312.5403870968</v>
      </c>
      <c r="Q302" s="20">
        <f t="shared" si="55"/>
        <v>1701237.1334193547</v>
      </c>
    </row>
    <row r="303" spans="1:17" x14ac:dyDescent="0.2">
      <c r="A303" t="s">
        <v>380</v>
      </c>
      <c r="B303" s="32">
        <f>+VLOOKUP(C303,CEN!A:B,2,0)</f>
        <v>0.28079892473118279</v>
      </c>
      <c r="C303" s="8" t="s">
        <v>305</v>
      </c>
      <c r="D303" s="10">
        <f>+SUM('Centrales GNL'!B303:F303)</f>
        <v>14.4</v>
      </c>
      <c r="E303" s="10">
        <f>+SUM('Centrales GNL'!G303:K303)</f>
        <v>126.44999999999999</v>
      </c>
      <c r="F303" s="10">
        <f>+SUM('Centrales GNL'!L303:P303)</f>
        <v>62.75</v>
      </c>
      <c r="G303" s="10">
        <f>+SUM('Centrales GNL'!Q303:U303)</f>
        <v>22.549999999999997</v>
      </c>
      <c r="H303" s="10">
        <f>+SUM('Centrales GNL'!V303:X303)</f>
        <v>15.809999999999999</v>
      </c>
      <c r="I303" s="10">
        <f>+SUM('Centrales GNL'!AK303:AM303)</f>
        <v>0</v>
      </c>
      <c r="J303" s="10"/>
      <c r="K303" s="10"/>
      <c r="L303" s="20">
        <f t="shared" si="50"/>
        <v>19408.821677419353</v>
      </c>
      <c r="M303" s="20">
        <f t="shared" si="51"/>
        <v>170433.71535483867</v>
      </c>
      <c r="N303" s="20">
        <f t="shared" si="52"/>
        <v>84576.636129032267</v>
      </c>
      <c r="O303" s="20">
        <f t="shared" si="53"/>
        <v>30393.675612903218</v>
      </c>
      <c r="P303" s="20">
        <f t="shared" si="54"/>
        <v>35515.447999999997</v>
      </c>
      <c r="Q303" s="20">
        <f t="shared" si="55"/>
        <v>0</v>
      </c>
    </row>
    <row r="304" spans="1:17" x14ac:dyDescent="0.2">
      <c r="A304" t="s">
        <v>380</v>
      </c>
      <c r="B304" s="32">
        <f>+VLOOKUP(C304,CEN!A:B,2,0)</f>
        <v>0.28079892473118279</v>
      </c>
      <c r="C304" s="8" t="s">
        <v>306</v>
      </c>
      <c r="D304" s="10">
        <f>+SUM('Centrales GNL'!B304:F304)</f>
        <v>0</v>
      </c>
      <c r="E304" s="10">
        <f>+SUM('Centrales GNL'!G304:K304)</f>
        <v>0</v>
      </c>
      <c r="F304" s="10">
        <f>+SUM('Centrales GNL'!L304:P304)</f>
        <v>0</v>
      </c>
      <c r="G304" s="10">
        <f>+SUM('Centrales GNL'!Q304:U304)</f>
        <v>0</v>
      </c>
      <c r="H304" s="10">
        <f>+SUM('Centrales GNL'!V304:X304)</f>
        <v>0</v>
      </c>
      <c r="I304" s="10">
        <f>+SUM('Centrales GNL'!AK304:AM304)</f>
        <v>0</v>
      </c>
      <c r="J304" s="10"/>
      <c r="K304" s="10"/>
      <c r="L304" s="20">
        <f t="shared" si="50"/>
        <v>0</v>
      </c>
      <c r="M304" s="20">
        <f t="shared" si="51"/>
        <v>0</v>
      </c>
      <c r="N304" s="20">
        <f t="shared" si="52"/>
        <v>0</v>
      </c>
      <c r="O304" s="20">
        <f t="shared" si="53"/>
        <v>0</v>
      </c>
      <c r="P304" s="20">
        <f t="shared" si="54"/>
        <v>0</v>
      </c>
      <c r="Q304" s="20">
        <f t="shared" si="55"/>
        <v>0</v>
      </c>
    </row>
    <row r="305" spans="1:17" x14ac:dyDescent="0.2">
      <c r="B305" s="32">
        <f>+VLOOKUP(C305,CEN!A:B,2,0)</f>
        <v>0.15163727272727273</v>
      </c>
      <c r="C305" s="8" t="s">
        <v>307</v>
      </c>
      <c r="D305" s="10">
        <f>+SUM('Centrales GNL'!B305:F305)</f>
        <v>0</v>
      </c>
      <c r="E305" s="10">
        <f>+SUM('Centrales GNL'!G305:K305)</f>
        <v>0</v>
      </c>
      <c r="F305" s="10">
        <f>+SUM('Centrales GNL'!L305:P305)</f>
        <v>0</v>
      </c>
      <c r="G305" s="10">
        <f>+SUM('Centrales GNL'!Q305:U305)</f>
        <v>0</v>
      </c>
      <c r="H305" s="10">
        <f>+SUM('Centrales GNL'!V305:X305)</f>
        <v>0</v>
      </c>
      <c r="I305" s="10">
        <f>+SUM('Centrales GNL'!AK305:AM305)</f>
        <v>0</v>
      </c>
      <c r="J305" s="10"/>
      <c r="K305" s="10"/>
      <c r="L305" s="20">
        <f t="shared" si="50"/>
        <v>0</v>
      </c>
      <c r="M305" s="20">
        <f t="shared" si="51"/>
        <v>0</v>
      </c>
      <c r="N305" s="20">
        <f t="shared" si="52"/>
        <v>0</v>
      </c>
      <c r="O305" s="20">
        <f t="shared" si="53"/>
        <v>0</v>
      </c>
      <c r="P305" s="20">
        <f t="shared" si="54"/>
        <v>0</v>
      </c>
      <c r="Q305" s="20">
        <f t="shared" si="55"/>
        <v>0</v>
      </c>
    </row>
    <row r="306" spans="1:17" x14ac:dyDescent="0.2">
      <c r="B306" s="32">
        <f>+VLOOKUP(C306,CEN!A:B,2,0)</f>
        <v>0.18479354838709677</v>
      </c>
      <c r="C306" s="8" t="s">
        <v>308</v>
      </c>
      <c r="D306" s="10">
        <f>+SUM('Centrales GNL'!B306:F306)</f>
        <v>0</v>
      </c>
      <c r="E306" s="10">
        <f>+SUM('Centrales GNL'!G306:K306)</f>
        <v>0</v>
      </c>
      <c r="F306" s="10">
        <f>+SUM('Centrales GNL'!L306:P306)</f>
        <v>0</v>
      </c>
      <c r="G306" s="10">
        <f>+SUM('Centrales GNL'!Q306:U306)</f>
        <v>0</v>
      </c>
      <c r="H306" s="10">
        <f>+SUM('Centrales GNL'!V306:X306)</f>
        <v>0</v>
      </c>
      <c r="I306" s="10">
        <f>+SUM('Centrales GNL'!AK306:AM306)</f>
        <v>0</v>
      </c>
      <c r="J306" s="10"/>
      <c r="K306" s="10"/>
      <c r="L306" s="20">
        <f t="shared" si="50"/>
        <v>0</v>
      </c>
      <c r="M306" s="20">
        <f t="shared" si="51"/>
        <v>0</v>
      </c>
      <c r="N306" s="20">
        <f t="shared" si="52"/>
        <v>0</v>
      </c>
      <c r="O306" s="20">
        <f t="shared" si="53"/>
        <v>0</v>
      </c>
      <c r="P306" s="20">
        <f t="shared" si="54"/>
        <v>0</v>
      </c>
      <c r="Q306" s="20">
        <f t="shared" si="55"/>
        <v>0</v>
      </c>
    </row>
    <row r="307" spans="1:17" x14ac:dyDescent="0.2">
      <c r="A307" t="s">
        <v>380</v>
      </c>
      <c r="B307" s="32">
        <f>+VLOOKUP(C307,CEN!A:B,2,0)</f>
        <v>0.18479354838709677</v>
      </c>
      <c r="C307" s="8" t="s">
        <v>309</v>
      </c>
      <c r="D307" s="10">
        <f>+SUM('Centrales GNL'!B307:F307)</f>
        <v>0</v>
      </c>
      <c r="E307" s="10">
        <f>+SUM('Centrales GNL'!G307:K307)</f>
        <v>0</v>
      </c>
      <c r="F307" s="10">
        <f>+SUM('Centrales GNL'!L307:P307)</f>
        <v>0</v>
      </c>
      <c r="G307" s="10">
        <f>+SUM('Centrales GNL'!Q307:U307)</f>
        <v>0</v>
      </c>
      <c r="H307" s="10">
        <f>+SUM('Centrales GNL'!V307:X307)</f>
        <v>0</v>
      </c>
      <c r="I307" s="10">
        <f>+SUM('Centrales GNL'!AK307:AM307)</f>
        <v>0</v>
      </c>
      <c r="J307" s="10"/>
      <c r="K307" s="10"/>
      <c r="L307" s="20">
        <f t="shared" si="50"/>
        <v>0</v>
      </c>
      <c r="M307" s="20">
        <f t="shared" si="51"/>
        <v>0</v>
      </c>
      <c r="N307" s="20">
        <f t="shared" si="52"/>
        <v>0</v>
      </c>
      <c r="O307" s="20">
        <f t="shared" si="53"/>
        <v>0</v>
      </c>
      <c r="P307" s="20">
        <f t="shared" si="54"/>
        <v>0</v>
      </c>
      <c r="Q307" s="20">
        <f t="shared" si="55"/>
        <v>0</v>
      </c>
    </row>
    <row r="308" spans="1:17" x14ac:dyDescent="0.2">
      <c r="A308" t="s">
        <v>380</v>
      </c>
      <c r="B308" s="32">
        <f>+VLOOKUP(C308,CEN!A:B,2,0)</f>
        <v>0.18479354838709677</v>
      </c>
      <c r="C308" s="8" t="s">
        <v>310</v>
      </c>
      <c r="D308" s="10">
        <f>+SUM('Centrales GNL'!B308:F308)</f>
        <v>0</v>
      </c>
      <c r="E308" s="10">
        <f>+SUM('Centrales GNL'!G308:K308)</f>
        <v>0</v>
      </c>
      <c r="F308" s="10">
        <f>+SUM('Centrales GNL'!L308:P308)</f>
        <v>0</v>
      </c>
      <c r="G308" s="10">
        <f>+SUM('Centrales GNL'!Q308:U308)</f>
        <v>0</v>
      </c>
      <c r="H308" s="10">
        <f>+SUM('Centrales GNL'!V308:X308)</f>
        <v>0</v>
      </c>
      <c r="I308" s="10">
        <f>+SUM('Centrales GNL'!AK308:AM308)</f>
        <v>0</v>
      </c>
      <c r="J308" s="10"/>
      <c r="K308" s="10"/>
      <c r="L308" s="20">
        <f t="shared" si="50"/>
        <v>0</v>
      </c>
      <c r="M308" s="20">
        <f t="shared" si="51"/>
        <v>0</v>
      </c>
      <c r="N308" s="20">
        <f t="shared" si="52"/>
        <v>0</v>
      </c>
      <c r="O308" s="20">
        <f t="shared" si="53"/>
        <v>0</v>
      </c>
      <c r="P308" s="20">
        <f t="shared" si="54"/>
        <v>0</v>
      </c>
      <c r="Q308" s="20">
        <f t="shared" si="55"/>
        <v>0</v>
      </c>
    </row>
    <row r="309" spans="1:17" x14ac:dyDescent="0.2">
      <c r="A309" t="s">
        <v>380</v>
      </c>
      <c r="B309" s="32">
        <f>+VLOOKUP(C309,CEN!A:B,2,0)</f>
        <v>0.18479354838709677</v>
      </c>
      <c r="C309" s="8" t="s">
        <v>311</v>
      </c>
      <c r="D309" s="10">
        <f>+SUM('Centrales GNL'!B309:F309)</f>
        <v>0</v>
      </c>
      <c r="E309" s="10">
        <f>+SUM('Centrales GNL'!G309:K309)</f>
        <v>0</v>
      </c>
      <c r="F309" s="10">
        <f>+SUM('Centrales GNL'!L309:P309)</f>
        <v>0</v>
      </c>
      <c r="G309" s="10">
        <f>+SUM('Centrales GNL'!Q309:U309)</f>
        <v>0</v>
      </c>
      <c r="H309" s="10">
        <f>+SUM('Centrales GNL'!V309:X309)</f>
        <v>0</v>
      </c>
      <c r="I309" s="10">
        <f>+SUM('Centrales GNL'!AK309:AM309)</f>
        <v>0</v>
      </c>
      <c r="J309" s="10"/>
      <c r="K309" s="10"/>
      <c r="L309" s="20">
        <f t="shared" si="50"/>
        <v>0</v>
      </c>
      <c r="M309" s="20">
        <f t="shared" si="51"/>
        <v>0</v>
      </c>
      <c r="N309" s="20">
        <f t="shared" si="52"/>
        <v>0</v>
      </c>
      <c r="O309" s="20">
        <f t="shared" si="53"/>
        <v>0</v>
      </c>
      <c r="P309" s="20">
        <f t="shared" si="54"/>
        <v>0</v>
      </c>
      <c r="Q309" s="20">
        <f t="shared" si="55"/>
        <v>0</v>
      </c>
    </row>
    <row r="310" spans="1:17" x14ac:dyDescent="0.2">
      <c r="A310" t="s">
        <v>380</v>
      </c>
      <c r="B310" s="32">
        <f>+VLOOKUP(C310,CEN!A:B,2,0)</f>
        <v>0.18479354838709677</v>
      </c>
      <c r="C310" s="8" t="s">
        <v>312</v>
      </c>
      <c r="D310" s="10">
        <f>+SUM('Centrales GNL'!B310:F310)</f>
        <v>0</v>
      </c>
      <c r="E310" s="10">
        <f>+SUM('Centrales GNL'!G310:K310)</f>
        <v>0</v>
      </c>
      <c r="F310" s="10">
        <f>+SUM('Centrales GNL'!L310:P310)</f>
        <v>0</v>
      </c>
      <c r="G310" s="10">
        <f>+SUM('Centrales GNL'!Q310:U310)</f>
        <v>0</v>
      </c>
      <c r="H310" s="10">
        <f>+SUM('Centrales GNL'!V310:X310)</f>
        <v>0</v>
      </c>
      <c r="I310" s="10">
        <f>+SUM('Centrales GNL'!AK310:AM310)</f>
        <v>0</v>
      </c>
      <c r="J310" s="10"/>
      <c r="K310" s="10"/>
      <c r="L310" s="20">
        <f t="shared" si="50"/>
        <v>0</v>
      </c>
      <c r="M310" s="20">
        <f t="shared" si="51"/>
        <v>0</v>
      </c>
      <c r="N310" s="20">
        <f t="shared" si="52"/>
        <v>0</v>
      </c>
      <c r="O310" s="20">
        <f t="shared" si="53"/>
        <v>0</v>
      </c>
      <c r="P310" s="20">
        <f t="shared" si="54"/>
        <v>0</v>
      </c>
      <c r="Q310" s="20">
        <f t="shared" si="55"/>
        <v>0</v>
      </c>
    </row>
    <row r="311" spans="1:17" x14ac:dyDescent="0.2">
      <c r="A311" t="s">
        <v>380</v>
      </c>
      <c r="B311" s="32">
        <f>+VLOOKUP(C311,CEN!A:B,2,0)</f>
        <v>0.18479354838709677</v>
      </c>
      <c r="C311" s="8" t="s">
        <v>313</v>
      </c>
      <c r="D311" s="10">
        <f>+SUM('Centrales GNL'!B311:F311)</f>
        <v>0</v>
      </c>
      <c r="E311" s="10">
        <f>+SUM('Centrales GNL'!G311:K311)</f>
        <v>0</v>
      </c>
      <c r="F311" s="10">
        <f>+SUM('Centrales GNL'!L311:P311)</f>
        <v>0</v>
      </c>
      <c r="G311" s="10">
        <f>+SUM('Centrales GNL'!Q311:U311)</f>
        <v>0</v>
      </c>
      <c r="H311" s="10">
        <f>+SUM('Centrales GNL'!V311:X311)</f>
        <v>0</v>
      </c>
      <c r="I311" s="10">
        <f>+SUM('Centrales GNL'!AK311:AM311)</f>
        <v>0</v>
      </c>
      <c r="J311" s="10"/>
      <c r="K311" s="10"/>
      <c r="L311" s="20">
        <f t="shared" si="50"/>
        <v>0</v>
      </c>
      <c r="M311" s="20">
        <f t="shared" si="51"/>
        <v>0</v>
      </c>
      <c r="N311" s="20">
        <f t="shared" si="52"/>
        <v>0</v>
      </c>
      <c r="O311" s="20">
        <f t="shared" si="53"/>
        <v>0</v>
      </c>
      <c r="P311" s="20">
        <f t="shared" si="54"/>
        <v>0</v>
      </c>
      <c r="Q311" s="20">
        <f t="shared" si="55"/>
        <v>0</v>
      </c>
    </row>
    <row r="312" spans="1:17" x14ac:dyDescent="0.2">
      <c r="A312" t="s">
        <v>380</v>
      </c>
      <c r="B312" s="32">
        <f>+VLOOKUP(C312,CEN!A:B,2,0)</f>
        <v>0.18479354838709677</v>
      </c>
      <c r="C312" s="8" t="s">
        <v>314</v>
      </c>
      <c r="D312" s="10">
        <f>+SUM('Centrales GNL'!B312:F312)</f>
        <v>0</v>
      </c>
      <c r="E312" s="10">
        <f>+SUM('Centrales GNL'!G312:K312)</f>
        <v>0</v>
      </c>
      <c r="F312" s="10">
        <f>+SUM('Centrales GNL'!L312:P312)</f>
        <v>0</v>
      </c>
      <c r="G312" s="10">
        <f>+SUM('Centrales GNL'!Q312:U312)</f>
        <v>0</v>
      </c>
      <c r="H312" s="10">
        <f>+SUM('Centrales GNL'!V312:X312)</f>
        <v>0</v>
      </c>
      <c r="I312" s="10">
        <f>+SUM('Centrales GNL'!AK312:AM312)</f>
        <v>0</v>
      </c>
      <c r="J312" s="10"/>
      <c r="K312" s="10"/>
      <c r="L312" s="20">
        <f t="shared" si="50"/>
        <v>0</v>
      </c>
      <c r="M312" s="20">
        <f t="shared" si="51"/>
        <v>0</v>
      </c>
      <c r="N312" s="20">
        <f t="shared" si="52"/>
        <v>0</v>
      </c>
      <c r="O312" s="20">
        <f t="shared" si="53"/>
        <v>0</v>
      </c>
      <c r="P312" s="20">
        <f t="shared" si="54"/>
        <v>0</v>
      </c>
      <c r="Q312" s="20">
        <f t="shared" si="55"/>
        <v>0</v>
      </c>
    </row>
    <row r="313" spans="1:17" x14ac:dyDescent="0.2">
      <c r="A313" t="s">
        <v>380</v>
      </c>
      <c r="B313" s="32">
        <f>+VLOOKUP(C313,CEN!A:B,2,0)</f>
        <v>0.18479354838709677</v>
      </c>
      <c r="C313" s="8" t="s">
        <v>315</v>
      </c>
      <c r="D313" s="10">
        <f>+SUM('Centrales GNL'!B313:F313)</f>
        <v>0</v>
      </c>
      <c r="E313" s="10">
        <f>+SUM('Centrales GNL'!G313:K313)</f>
        <v>0</v>
      </c>
      <c r="F313" s="10">
        <f>+SUM('Centrales GNL'!L313:P313)</f>
        <v>0</v>
      </c>
      <c r="G313" s="10">
        <f>+SUM('Centrales GNL'!Q313:U313)</f>
        <v>0</v>
      </c>
      <c r="H313" s="10">
        <f>+SUM('Centrales GNL'!V313:X313)</f>
        <v>0</v>
      </c>
      <c r="I313" s="10">
        <f>+SUM('Centrales GNL'!AK313:AM313)</f>
        <v>0</v>
      </c>
      <c r="J313" s="10"/>
      <c r="K313" s="10"/>
      <c r="L313" s="20">
        <f t="shared" si="50"/>
        <v>0</v>
      </c>
      <c r="M313" s="20">
        <f t="shared" si="51"/>
        <v>0</v>
      </c>
      <c r="N313" s="20">
        <f t="shared" si="52"/>
        <v>0</v>
      </c>
      <c r="O313" s="20">
        <f t="shared" si="53"/>
        <v>0</v>
      </c>
      <c r="P313" s="20">
        <f t="shared" si="54"/>
        <v>0</v>
      </c>
      <c r="Q313" s="20">
        <f t="shared" si="55"/>
        <v>0</v>
      </c>
    </row>
    <row r="314" spans="1:17" x14ac:dyDescent="0.2">
      <c r="B314" s="32">
        <f>+VLOOKUP(C314,CEN!A:B,2,0)</f>
        <v>0.15163727272727273</v>
      </c>
      <c r="C314" s="8" t="s">
        <v>316</v>
      </c>
      <c r="D314" s="10">
        <f>+SUM('Centrales GNL'!B314:F314)</f>
        <v>0</v>
      </c>
      <c r="E314" s="10">
        <f>+SUM('Centrales GNL'!G314:K314)</f>
        <v>0</v>
      </c>
      <c r="F314" s="10">
        <f>+SUM('Centrales GNL'!L314:P314)</f>
        <v>0</v>
      </c>
      <c r="G314" s="10">
        <f>+SUM('Centrales GNL'!Q314:U314)</f>
        <v>0</v>
      </c>
      <c r="H314" s="10">
        <f>+SUM('Centrales GNL'!V314:X314)</f>
        <v>0</v>
      </c>
      <c r="I314" s="10">
        <f>+SUM('Centrales GNL'!AK314:AM314)</f>
        <v>0</v>
      </c>
      <c r="J314" s="10"/>
      <c r="K314" s="10"/>
      <c r="L314" s="20">
        <f t="shared" si="50"/>
        <v>0</v>
      </c>
      <c r="M314" s="20">
        <f t="shared" si="51"/>
        <v>0</v>
      </c>
      <c r="N314" s="20">
        <f t="shared" si="52"/>
        <v>0</v>
      </c>
      <c r="O314" s="20">
        <f t="shared" si="53"/>
        <v>0</v>
      </c>
      <c r="P314" s="20">
        <f t="shared" si="54"/>
        <v>0</v>
      </c>
      <c r="Q314" s="20">
        <f t="shared" si="55"/>
        <v>0</v>
      </c>
    </row>
    <row r="315" spans="1:17" x14ac:dyDescent="0.2">
      <c r="B315" s="32">
        <f>+VLOOKUP(C315,CEN!A:B,2,0)</f>
        <v>0.18479354838709677</v>
      </c>
      <c r="C315" s="8" t="s">
        <v>317</v>
      </c>
      <c r="D315" s="10">
        <f>+SUM('Centrales GNL'!B315:F315)</f>
        <v>0</v>
      </c>
      <c r="E315" s="10">
        <f>+SUM('Centrales GNL'!G315:K315)</f>
        <v>0</v>
      </c>
      <c r="F315" s="10">
        <f>+SUM('Centrales GNL'!L315:P315)</f>
        <v>0</v>
      </c>
      <c r="G315" s="10">
        <f>+SUM('Centrales GNL'!Q315:U315)</f>
        <v>0</v>
      </c>
      <c r="H315" s="10">
        <f>+SUM('Centrales GNL'!V315:X315)</f>
        <v>0</v>
      </c>
      <c r="I315" s="10">
        <f>+SUM('Centrales GNL'!AK315:AM315)</f>
        <v>0</v>
      </c>
      <c r="J315" s="10"/>
      <c r="K315" s="10"/>
      <c r="L315" s="20">
        <f t="shared" si="50"/>
        <v>0</v>
      </c>
      <c r="M315" s="20">
        <f t="shared" si="51"/>
        <v>0</v>
      </c>
      <c r="N315" s="20">
        <f t="shared" si="52"/>
        <v>0</v>
      </c>
      <c r="O315" s="20">
        <f t="shared" si="53"/>
        <v>0</v>
      </c>
      <c r="P315" s="20">
        <f t="shared" si="54"/>
        <v>0</v>
      </c>
      <c r="Q315" s="20">
        <f t="shared" si="55"/>
        <v>0</v>
      </c>
    </row>
    <row r="316" spans="1:17" x14ac:dyDescent="0.2">
      <c r="A316" t="s">
        <v>380</v>
      </c>
      <c r="B316" s="32">
        <f>+VLOOKUP(C316,CEN!A:B,2,0)</f>
        <v>0.18479354838709677</v>
      </c>
      <c r="C316" s="8" t="s">
        <v>318</v>
      </c>
      <c r="D316" s="10">
        <f>+SUM('Centrales GNL'!B316:F316)</f>
        <v>0</v>
      </c>
      <c r="E316" s="10">
        <f>+SUM('Centrales GNL'!G316:K316)</f>
        <v>0</v>
      </c>
      <c r="F316" s="10">
        <f>+SUM('Centrales GNL'!L316:P316)</f>
        <v>0</v>
      </c>
      <c r="G316" s="10">
        <f>+SUM('Centrales GNL'!Q316:U316)</f>
        <v>0</v>
      </c>
      <c r="H316" s="10">
        <f>+SUM('Centrales GNL'!V316:X316)</f>
        <v>0</v>
      </c>
      <c r="I316" s="10">
        <f>+SUM('Centrales GNL'!AK316:AM316)</f>
        <v>0</v>
      </c>
      <c r="J316" s="10"/>
      <c r="K316" s="10"/>
      <c r="L316" s="20">
        <f t="shared" si="50"/>
        <v>0</v>
      </c>
      <c r="M316" s="20">
        <f t="shared" si="51"/>
        <v>0</v>
      </c>
      <c r="N316" s="20">
        <f t="shared" si="52"/>
        <v>0</v>
      </c>
      <c r="O316" s="20">
        <f t="shared" si="53"/>
        <v>0</v>
      </c>
      <c r="P316" s="20">
        <f t="shared" si="54"/>
        <v>0</v>
      </c>
      <c r="Q316" s="20">
        <f t="shared" si="55"/>
        <v>0</v>
      </c>
    </row>
    <row r="317" spans="1:17" x14ac:dyDescent="0.2">
      <c r="A317" t="s">
        <v>380</v>
      </c>
      <c r="B317" s="32">
        <f>+VLOOKUP(C317,CEN!A:B,2,0)</f>
        <v>0.18479354838709677</v>
      </c>
      <c r="C317" s="8" t="s">
        <v>319</v>
      </c>
      <c r="D317" s="10">
        <f>+SUM('Centrales GNL'!B317:F317)</f>
        <v>0</v>
      </c>
      <c r="E317" s="10">
        <f>+SUM('Centrales GNL'!G317:K317)</f>
        <v>0</v>
      </c>
      <c r="F317" s="10">
        <f>+SUM('Centrales GNL'!L317:P317)</f>
        <v>0</v>
      </c>
      <c r="G317" s="10">
        <f>+SUM('Centrales GNL'!Q317:U317)</f>
        <v>0</v>
      </c>
      <c r="H317" s="10">
        <f>+SUM('Centrales GNL'!V317:X317)</f>
        <v>0</v>
      </c>
      <c r="I317" s="10">
        <f>+SUM('Centrales GNL'!AK317:AM317)</f>
        <v>0</v>
      </c>
      <c r="J317" s="10"/>
      <c r="K317" s="10"/>
      <c r="L317" s="20">
        <f t="shared" si="50"/>
        <v>0</v>
      </c>
      <c r="M317" s="20">
        <f t="shared" si="51"/>
        <v>0</v>
      </c>
      <c r="N317" s="20">
        <f t="shared" si="52"/>
        <v>0</v>
      </c>
      <c r="O317" s="20">
        <f t="shared" si="53"/>
        <v>0</v>
      </c>
      <c r="P317" s="20">
        <f t="shared" si="54"/>
        <v>0</v>
      </c>
      <c r="Q317" s="20">
        <f t="shared" si="55"/>
        <v>0</v>
      </c>
    </row>
    <row r="318" spans="1:17" x14ac:dyDescent="0.2">
      <c r="A318" t="s">
        <v>380</v>
      </c>
      <c r="B318" s="32">
        <f>+VLOOKUP(C318,CEN!A:B,2,0)</f>
        <v>0.18479354838709677</v>
      </c>
      <c r="C318" s="8" t="s">
        <v>320</v>
      </c>
      <c r="D318" s="10">
        <f>+SUM('Centrales GNL'!B318:F318)</f>
        <v>0</v>
      </c>
      <c r="E318" s="10">
        <f>+SUM('Centrales GNL'!G318:K318)</f>
        <v>0</v>
      </c>
      <c r="F318" s="10">
        <f>+SUM('Centrales GNL'!L318:P318)</f>
        <v>0</v>
      </c>
      <c r="G318" s="10">
        <f>+SUM('Centrales GNL'!Q318:U318)</f>
        <v>0</v>
      </c>
      <c r="H318" s="10">
        <f>+SUM('Centrales GNL'!V318:X318)</f>
        <v>0</v>
      </c>
      <c r="I318" s="10">
        <f>+SUM('Centrales GNL'!AK318:AM318)</f>
        <v>0</v>
      </c>
      <c r="J318" s="10"/>
      <c r="K318" s="10"/>
      <c r="L318" s="20">
        <f t="shared" si="50"/>
        <v>0</v>
      </c>
      <c r="M318" s="20">
        <f t="shared" si="51"/>
        <v>0</v>
      </c>
      <c r="N318" s="20">
        <f t="shared" si="52"/>
        <v>0</v>
      </c>
      <c r="O318" s="20">
        <f t="shared" si="53"/>
        <v>0</v>
      </c>
      <c r="P318" s="20">
        <f t="shared" si="54"/>
        <v>0</v>
      </c>
      <c r="Q318" s="20">
        <f t="shared" si="55"/>
        <v>0</v>
      </c>
    </row>
    <row r="319" spans="1:17" x14ac:dyDescent="0.2">
      <c r="A319" t="s">
        <v>380</v>
      </c>
      <c r="B319" s="32">
        <f>+VLOOKUP(C319,CEN!A:B,2,0)</f>
        <v>0.18479354838709677</v>
      </c>
      <c r="C319" s="8" t="s">
        <v>321</v>
      </c>
      <c r="D319" s="10">
        <f>+SUM('Centrales GNL'!B319:F319)</f>
        <v>0</v>
      </c>
      <c r="E319" s="10">
        <f>+SUM('Centrales GNL'!G319:K319)</f>
        <v>0</v>
      </c>
      <c r="F319" s="10">
        <f>+SUM('Centrales GNL'!L319:P319)</f>
        <v>0</v>
      </c>
      <c r="G319" s="10">
        <f>+SUM('Centrales GNL'!Q319:U319)</f>
        <v>0</v>
      </c>
      <c r="H319" s="10">
        <f>+SUM('Centrales GNL'!V319:X319)</f>
        <v>0</v>
      </c>
      <c r="I319" s="10">
        <f>+SUM('Centrales GNL'!AK319:AM319)</f>
        <v>0</v>
      </c>
      <c r="J319" s="10"/>
      <c r="K319" s="10"/>
      <c r="L319" s="20">
        <f t="shared" si="50"/>
        <v>0</v>
      </c>
      <c r="M319" s="20">
        <f t="shared" si="51"/>
        <v>0</v>
      </c>
      <c r="N319" s="20">
        <f t="shared" si="52"/>
        <v>0</v>
      </c>
      <c r="O319" s="20">
        <f t="shared" si="53"/>
        <v>0</v>
      </c>
      <c r="P319" s="20">
        <f t="shared" si="54"/>
        <v>0</v>
      </c>
      <c r="Q319" s="20">
        <f t="shared" si="55"/>
        <v>0</v>
      </c>
    </row>
    <row r="320" spans="1:17" x14ac:dyDescent="0.2">
      <c r="A320" t="s">
        <v>380</v>
      </c>
      <c r="B320" s="32">
        <f>+VLOOKUP(C320,CEN!A:B,2,0)</f>
        <v>0.18479354838709677</v>
      </c>
      <c r="C320" s="8" t="s">
        <v>322</v>
      </c>
      <c r="D320" s="10">
        <f>+SUM('Centrales GNL'!B320:F320)</f>
        <v>0</v>
      </c>
      <c r="E320" s="10">
        <f>+SUM('Centrales GNL'!G320:K320)</f>
        <v>0</v>
      </c>
      <c r="F320" s="10">
        <f>+SUM('Centrales GNL'!L320:P320)</f>
        <v>0</v>
      </c>
      <c r="G320" s="10">
        <f>+SUM('Centrales GNL'!Q320:U320)</f>
        <v>0</v>
      </c>
      <c r="H320" s="10">
        <f>+SUM('Centrales GNL'!V320:X320)</f>
        <v>0</v>
      </c>
      <c r="I320" s="10">
        <f>+SUM('Centrales GNL'!AK320:AM320)</f>
        <v>0</v>
      </c>
      <c r="J320" s="10"/>
      <c r="K320" s="10"/>
      <c r="L320" s="20">
        <f t="shared" si="50"/>
        <v>0</v>
      </c>
      <c r="M320" s="20">
        <f t="shared" si="51"/>
        <v>0</v>
      </c>
      <c r="N320" s="20">
        <f t="shared" si="52"/>
        <v>0</v>
      </c>
      <c r="O320" s="20">
        <f t="shared" si="53"/>
        <v>0</v>
      </c>
      <c r="P320" s="20">
        <f t="shared" si="54"/>
        <v>0</v>
      </c>
      <c r="Q320" s="20">
        <f t="shared" si="55"/>
        <v>0</v>
      </c>
    </row>
    <row r="321" spans="1:17" x14ac:dyDescent="0.2">
      <c r="A321" t="s">
        <v>380</v>
      </c>
      <c r="B321" s="32">
        <f>+VLOOKUP(C321,CEN!A:B,2,0)</f>
        <v>0.18479354838709677</v>
      </c>
      <c r="C321" s="8" t="s">
        <v>323</v>
      </c>
      <c r="D321" s="10">
        <f>+SUM('Centrales GNL'!B321:F321)</f>
        <v>0</v>
      </c>
      <c r="E321" s="10">
        <f>+SUM('Centrales GNL'!G321:K321)</f>
        <v>0</v>
      </c>
      <c r="F321" s="10">
        <f>+SUM('Centrales GNL'!L321:P321)</f>
        <v>0</v>
      </c>
      <c r="G321" s="10">
        <f>+SUM('Centrales GNL'!Q321:U321)</f>
        <v>0</v>
      </c>
      <c r="H321" s="10">
        <f>+SUM('Centrales GNL'!V321:X321)</f>
        <v>0</v>
      </c>
      <c r="I321" s="10">
        <f>+SUM('Centrales GNL'!AK321:AM321)</f>
        <v>0</v>
      </c>
      <c r="J321" s="10"/>
      <c r="K321" s="10"/>
      <c r="L321" s="20">
        <f t="shared" si="50"/>
        <v>0</v>
      </c>
      <c r="M321" s="20">
        <f t="shared" si="51"/>
        <v>0</v>
      </c>
      <c r="N321" s="20">
        <f t="shared" si="52"/>
        <v>0</v>
      </c>
      <c r="O321" s="20">
        <f t="shared" si="53"/>
        <v>0</v>
      </c>
      <c r="P321" s="20">
        <f t="shared" si="54"/>
        <v>0</v>
      </c>
      <c r="Q321" s="20">
        <f t="shared" si="55"/>
        <v>0</v>
      </c>
    </row>
    <row r="322" spans="1:17" x14ac:dyDescent="0.2">
      <c r="A322" t="s">
        <v>380</v>
      </c>
      <c r="B322" s="32">
        <f>+VLOOKUP(C322,CEN!A:B,2,0)</f>
        <v>0.18479354838709677</v>
      </c>
      <c r="C322" s="8" t="s">
        <v>324</v>
      </c>
      <c r="D322" s="10">
        <f>+SUM('Centrales GNL'!B322:F322)</f>
        <v>0</v>
      </c>
      <c r="E322" s="10">
        <f>+SUM('Centrales GNL'!G322:K322)</f>
        <v>0</v>
      </c>
      <c r="F322" s="10">
        <f>+SUM('Centrales GNL'!L322:P322)</f>
        <v>0</v>
      </c>
      <c r="G322" s="10">
        <f>+SUM('Centrales GNL'!Q322:U322)</f>
        <v>0</v>
      </c>
      <c r="H322" s="10">
        <f>+SUM('Centrales GNL'!V322:X322)</f>
        <v>0</v>
      </c>
      <c r="I322" s="10">
        <f>+SUM('Centrales GNL'!AK322:AM322)</f>
        <v>0</v>
      </c>
      <c r="J322" s="10"/>
      <c r="K322" s="10"/>
      <c r="L322" s="20">
        <f t="shared" si="50"/>
        <v>0</v>
      </c>
      <c r="M322" s="20">
        <f t="shared" si="51"/>
        <v>0</v>
      </c>
      <c r="N322" s="20">
        <f t="shared" si="52"/>
        <v>0</v>
      </c>
      <c r="O322" s="20">
        <f t="shared" si="53"/>
        <v>0</v>
      </c>
      <c r="P322" s="20">
        <f t="shared" si="54"/>
        <v>0</v>
      </c>
      <c r="Q322" s="20">
        <f t="shared" si="55"/>
        <v>0</v>
      </c>
    </row>
    <row r="323" spans="1:17" x14ac:dyDescent="0.2">
      <c r="B323" s="32">
        <f>+VLOOKUP(C323,CEN!A:B,2,0)</f>
        <v>0.254</v>
      </c>
      <c r="C323" s="12" t="s">
        <v>325</v>
      </c>
      <c r="D323" s="10">
        <f>+SUM('Centrales GNL'!B323:F323)</f>
        <v>0</v>
      </c>
      <c r="E323" s="10">
        <f>+SUM('Centrales GNL'!G323:K323)</f>
        <v>0</v>
      </c>
      <c r="F323" s="10">
        <f>+SUM('Centrales GNL'!L323:P323)</f>
        <v>0</v>
      </c>
      <c r="G323" s="10">
        <f>+SUM('Centrales GNL'!Q323:U323)</f>
        <v>0</v>
      </c>
      <c r="H323" s="10">
        <f>+SUM('Centrales GNL'!V323:X323)</f>
        <v>0</v>
      </c>
      <c r="I323" s="10">
        <f>+SUM('Centrales GNL'!AK323:AM323)</f>
        <v>0</v>
      </c>
      <c r="J323" s="10"/>
      <c r="K323" s="10"/>
      <c r="L323" s="20">
        <f t="shared" si="50"/>
        <v>0</v>
      </c>
      <c r="M323" s="20">
        <f t="shared" si="51"/>
        <v>0</v>
      </c>
      <c r="N323" s="20">
        <f t="shared" si="52"/>
        <v>0</v>
      </c>
      <c r="O323" s="20">
        <f t="shared" si="53"/>
        <v>0</v>
      </c>
      <c r="P323" s="20">
        <f t="shared" si="54"/>
        <v>0</v>
      </c>
      <c r="Q323" s="20">
        <f t="shared" si="55"/>
        <v>0</v>
      </c>
    </row>
    <row r="324" spans="1:17" x14ac:dyDescent="0.2">
      <c r="B324" s="32">
        <f>+VLOOKUP(C324,CEN!A:B,2,0)</f>
        <v>0.30299999999999999</v>
      </c>
      <c r="C324" s="8" t="s">
        <v>326</v>
      </c>
      <c r="D324" s="10">
        <f>+SUM('Centrales GNL'!B324:F324)</f>
        <v>0</v>
      </c>
      <c r="E324" s="10">
        <f>+SUM('Centrales GNL'!G324:K324)</f>
        <v>0</v>
      </c>
      <c r="F324" s="10">
        <f>+SUM('Centrales GNL'!L324:P324)</f>
        <v>0</v>
      </c>
      <c r="G324" s="10">
        <f>+SUM('Centrales GNL'!Q324:U324)</f>
        <v>0</v>
      </c>
      <c r="H324" s="10">
        <f>+SUM('Centrales GNL'!V324:X324)</f>
        <v>0</v>
      </c>
      <c r="I324" s="10">
        <f>+SUM('Centrales GNL'!AK324:AM324)</f>
        <v>0</v>
      </c>
      <c r="J324" s="10"/>
      <c r="K324" s="10"/>
      <c r="L324" s="20">
        <f t="shared" si="50"/>
        <v>0</v>
      </c>
      <c r="M324" s="20">
        <f t="shared" si="51"/>
        <v>0</v>
      </c>
      <c r="N324" s="20">
        <f t="shared" si="52"/>
        <v>0</v>
      </c>
      <c r="O324" s="20">
        <f t="shared" si="53"/>
        <v>0</v>
      </c>
      <c r="P324" s="20">
        <f t="shared" si="54"/>
        <v>0</v>
      </c>
      <c r="Q324" s="20">
        <f t="shared" si="55"/>
        <v>0</v>
      </c>
    </row>
    <row r="325" spans="1:17" x14ac:dyDescent="0.2">
      <c r="A325" t="s">
        <v>376</v>
      </c>
      <c r="B325" s="32">
        <f>+VLOOKUP(C325,CEN!A:B,2,0)</f>
        <v>0.30299999999999999</v>
      </c>
      <c r="C325" s="8" t="s">
        <v>327</v>
      </c>
      <c r="D325" s="10">
        <f>+SUM('Centrales GNL'!B325:F325)</f>
        <v>0</v>
      </c>
      <c r="E325" s="10">
        <f>+SUM('Centrales GNL'!G325:K325)</f>
        <v>0</v>
      </c>
      <c r="F325" s="10">
        <f>+SUM('Centrales GNL'!L325:P325)</f>
        <v>0</v>
      </c>
      <c r="G325" s="10">
        <f>+SUM('Centrales GNL'!Q325:U325)</f>
        <v>0</v>
      </c>
      <c r="H325" s="10">
        <f>+SUM('Centrales GNL'!V325:X325)</f>
        <v>0</v>
      </c>
      <c r="I325" s="10">
        <f>+SUM('Centrales GNL'!AK325:AM325)</f>
        <v>0</v>
      </c>
      <c r="J325" s="10"/>
      <c r="K325" s="10"/>
      <c r="L325" s="20">
        <f t="shared" si="50"/>
        <v>0</v>
      </c>
      <c r="M325" s="20">
        <f t="shared" si="51"/>
        <v>0</v>
      </c>
      <c r="N325" s="20">
        <f t="shared" si="52"/>
        <v>0</v>
      </c>
      <c r="O325" s="20">
        <f t="shared" si="53"/>
        <v>0</v>
      </c>
      <c r="P325" s="20">
        <f t="shared" si="54"/>
        <v>0</v>
      </c>
      <c r="Q325" s="20">
        <f t="shared" si="55"/>
        <v>0</v>
      </c>
    </row>
    <row r="326" spans="1:17" x14ac:dyDescent="0.2">
      <c r="A326" t="s">
        <v>376</v>
      </c>
      <c r="B326" s="32">
        <f>+VLOOKUP(C326,CEN!A:B,2,0)</f>
        <v>0.30299999999999999</v>
      </c>
      <c r="C326" s="8" t="s">
        <v>328</v>
      </c>
      <c r="D326" s="10">
        <f>+SUM('Centrales GNL'!B326:F326)</f>
        <v>0</v>
      </c>
      <c r="E326" s="10">
        <f>+SUM('Centrales GNL'!G326:K326)</f>
        <v>0</v>
      </c>
      <c r="F326" s="10">
        <f>+SUM('Centrales GNL'!L326:P326)</f>
        <v>0</v>
      </c>
      <c r="G326" s="10">
        <f>+SUM('Centrales GNL'!Q326:U326)</f>
        <v>0</v>
      </c>
      <c r="H326" s="10">
        <f>+SUM('Centrales GNL'!V326:X326)</f>
        <v>0</v>
      </c>
      <c r="I326" s="10">
        <f>+SUM('Centrales GNL'!AK326:AM326)</f>
        <v>0</v>
      </c>
      <c r="J326" s="10"/>
      <c r="K326" s="10"/>
      <c r="L326" s="20">
        <f t="shared" si="50"/>
        <v>0</v>
      </c>
      <c r="M326" s="20">
        <f t="shared" si="51"/>
        <v>0</v>
      </c>
      <c r="N326" s="20">
        <f t="shared" si="52"/>
        <v>0</v>
      </c>
      <c r="O326" s="20">
        <f t="shared" si="53"/>
        <v>0</v>
      </c>
      <c r="P326" s="20">
        <f t="shared" si="54"/>
        <v>0</v>
      </c>
      <c r="Q326" s="20">
        <f t="shared" si="55"/>
        <v>0</v>
      </c>
    </row>
    <row r="327" spans="1:17" x14ac:dyDescent="0.2">
      <c r="A327" t="s">
        <v>376</v>
      </c>
      <c r="B327" s="32">
        <f>+VLOOKUP(C327,CEN!A:B,2,0)</f>
        <v>0.30299999999999999</v>
      </c>
      <c r="C327" s="8" t="s">
        <v>329</v>
      </c>
      <c r="D327" s="10">
        <f>+SUM('Centrales GNL'!B327:F327)</f>
        <v>0</v>
      </c>
      <c r="E327" s="10">
        <f>+SUM('Centrales GNL'!G327:K327)</f>
        <v>0</v>
      </c>
      <c r="F327" s="10">
        <f>+SUM('Centrales GNL'!L327:P327)</f>
        <v>0</v>
      </c>
      <c r="G327" s="10">
        <f>+SUM('Centrales GNL'!Q327:U327)</f>
        <v>0</v>
      </c>
      <c r="H327" s="10">
        <f>+SUM('Centrales GNL'!V327:X327)</f>
        <v>0</v>
      </c>
      <c r="I327" s="10">
        <f>+SUM('Centrales GNL'!AK327:AM327)</f>
        <v>0</v>
      </c>
      <c r="J327" s="10"/>
      <c r="K327" s="10"/>
      <c r="L327" s="20">
        <f t="shared" ref="L327:L371" si="56">+(D327*L$2*$B327*1000)/L$5</f>
        <v>0</v>
      </c>
      <c r="M327" s="20">
        <f t="shared" ref="M327:M371" si="57">+(E327*M$2*$B327*1000)/M$5</f>
        <v>0</v>
      </c>
      <c r="N327" s="20">
        <f t="shared" ref="N327:N371" si="58">+(F327*N$2*$B327*1000)/N$5</f>
        <v>0</v>
      </c>
      <c r="O327" s="20">
        <f t="shared" ref="O327:O371" si="59">+(G327*O$2*$B327*1000)/O$5</f>
        <v>0</v>
      </c>
      <c r="P327" s="20">
        <f t="shared" ref="P327:P371" si="60">+(H327*P$2*$B327*1000)/P$5</f>
        <v>0</v>
      </c>
      <c r="Q327" s="20">
        <f t="shared" ref="Q327:Q371" si="61">+(I327*Q$2*$B327*1000)/Q$5</f>
        <v>0</v>
      </c>
    </row>
    <row r="328" spans="1:17" x14ac:dyDescent="0.2">
      <c r="A328" t="s">
        <v>376</v>
      </c>
      <c r="B328" s="32">
        <f>+VLOOKUP(C328,CEN!A:B,2,0)</f>
        <v>0.30299999999999999</v>
      </c>
      <c r="C328" s="8" t="s">
        <v>330</v>
      </c>
      <c r="D328" s="10">
        <f>+SUM('Centrales GNL'!B328:F328)</f>
        <v>0</v>
      </c>
      <c r="E328" s="10">
        <f>+SUM('Centrales GNL'!G328:K328)</f>
        <v>0</v>
      </c>
      <c r="F328" s="10">
        <f>+SUM('Centrales GNL'!L328:P328)</f>
        <v>0</v>
      </c>
      <c r="G328" s="10">
        <f>+SUM('Centrales GNL'!Q328:U328)</f>
        <v>0</v>
      </c>
      <c r="H328" s="10">
        <f>+SUM('Centrales GNL'!V328:X328)</f>
        <v>0</v>
      </c>
      <c r="I328" s="10">
        <f>+SUM('Centrales GNL'!AK328:AM328)</f>
        <v>0</v>
      </c>
      <c r="J328" s="10"/>
      <c r="K328" s="10"/>
      <c r="L328" s="20">
        <f t="shared" si="56"/>
        <v>0</v>
      </c>
      <c r="M328" s="20">
        <f t="shared" si="57"/>
        <v>0</v>
      </c>
      <c r="N328" s="20">
        <f t="shared" si="58"/>
        <v>0</v>
      </c>
      <c r="O328" s="20">
        <f t="shared" si="59"/>
        <v>0</v>
      </c>
      <c r="P328" s="20">
        <f t="shared" si="60"/>
        <v>0</v>
      </c>
      <c r="Q328" s="20">
        <f t="shared" si="61"/>
        <v>0</v>
      </c>
    </row>
    <row r="329" spans="1:17" x14ac:dyDescent="0.2">
      <c r="A329" t="s">
        <v>376</v>
      </c>
      <c r="B329" s="32">
        <f>+VLOOKUP(C329,CEN!A:B,2,0)</f>
        <v>0.30299999999999999</v>
      </c>
      <c r="C329" s="8" t="s">
        <v>331</v>
      </c>
      <c r="D329" s="10">
        <f>+SUM('Centrales GNL'!B329:F329)</f>
        <v>0</v>
      </c>
      <c r="E329" s="10">
        <f>+SUM('Centrales GNL'!G329:K329)</f>
        <v>0</v>
      </c>
      <c r="F329" s="10">
        <f>+SUM('Centrales GNL'!L329:P329)</f>
        <v>0</v>
      </c>
      <c r="G329" s="10">
        <f>+SUM('Centrales GNL'!Q329:U329)</f>
        <v>0</v>
      </c>
      <c r="H329" s="10">
        <f>+SUM('Centrales GNL'!V329:X329)</f>
        <v>0</v>
      </c>
      <c r="I329" s="10">
        <f>+SUM('Centrales GNL'!AK329:AM329)</f>
        <v>0</v>
      </c>
      <c r="J329" s="10"/>
      <c r="K329" s="10"/>
      <c r="L329" s="20">
        <f t="shared" si="56"/>
        <v>0</v>
      </c>
      <c r="M329" s="20">
        <f t="shared" si="57"/>
        <v>0</v>
      </c>
      <c r="N329" s="20">
        <f t="shared" si="58"/>
        <v>0</v>
      </c>
      <c r="O329" s="20">
        <f t="shared" si="59"/>
        <v>0</v>
      </c>
      <c r="P329" s="20">
        <f t="shared" si="60"/>
        <v>0</v>
      </c>
      <c r="Q329" s="20">
        <f t="shared" si="61"/>
        <v>0</v>
      </c>
    </row>
    <row r="330" spans="1:17" x14ac:dyDescent="0.2">
      <c r="A330" t="s">
        <v>376</v>
      </c>
      <c r="B330" s="32">
        <f>+VLOOKUP(C330,CEN!A:B,2,0)</f>
        <v>0.30299999999999999</v>
      </c>
      <c r="C330" s="8" t="s">
        <v>332</v>
      </c>
      <c r="D330" s="10">
        <f>+SUM('Centrales GNL'!B330:F330)</f>
        <v>0</v>
      </c>
      <c r="E330" s="10">
        <f>+SUM('Centrales GNL'!G330:K330)</f>
        <v>0</v>
      </c>
      <c r="F330" s="10">
        <f>+SUM('Centrales GNL'!L330:P330)</f>
        <v>0</v>
      </c>
      <c r="G330" s="10">
        <f>+SUM('Centrales GNL'!Q330:U330)</f>
        <v>0</v>
      </c>
      <c r="H330" s="10">
        <f>+SUM('Centrales GNL'!V330:X330)</f>
        <v>0</v>
      </c>
      <c r="I330" s="10">
        <f>+SUM('Centrales GNL'!AK330:AM330)</f>
        <v>0</v>
      </c>
      <c r="J330" s="10"/>
      <c r="K330" s="10"/>
      <c r="L330" s="20">
        <f t="shared" si="56"/>
        <v>0</v>
      </c>
      <c r="M330" s="20">
        <f t="shared" si="57"/>
        <v>0</v>
      </c>
      <c r="N330" s="20">
        <f t="shared" si="58"/>
        <v>0</v>
      </c>
      <c r="O330" s="20">
        <f t="shared" si="59"/>
        <v>0</v>
      </c>
      <c r="P330" s="20">
        <f t="shared" si="60"/>
        <v>0</v>
      </c>
      <c r="Q330" s="20">
        <f t="shared" si="61"/>
        <v>0</v>
      </c>
    </row>
    <row r="331" spans="1:17" x14ac:dyDescent="0.2">
      <c r="B331" s="32">
        <f>+VLOOKUP(C331,CEN!A:B,2,0)</f>
        <v>0.254</v>
      </c>
      <c r="C331" s="12" t="s">
        <v>333</v>
      </c>
      <c r="D331" s="10">
        <f>+SUM('Centrales GNL'!B331:F331)</f>
        <v>0</v>
      </c>
      <c r="E331" s="10">
        <f>+SUM('Centrales GNL'!G331:K331)</f>
        <v>0</v>
      </c>
      <c r="F331" s="10">
        <f>+SUM('Centrales GNL'!L331:P331)</f>
        <v>0</v>
      </c>
      <c r="G331" s="10">
        <f>+SUM('Centrales GNL'!Q331:U331)</f>
        <v>0</v>
      </c>
      <c r="H331" s="10">
        <f>+SUM('Centrales GNL'!V331:X331)</f>
        <v>0</v>
      </c>
      <c r="I331" s="10">
        <f>+SUM('Centrales GNL'!AK331:AM331)</f>
        <v>0</v>
      </c>
      <c r="J331" s="10"/>
      <c r="K331" s="10"/>
      <c r="L331" s="20">
        <f t="shared" si="56"/>
        <v>0</v>
      </c>
      <c r="M331" s="20">
        <f t="shared" si="57"/>
        <v>0</v>
      </c>
      <c r="N331" s="20">
        <f t="shared" si="58"/>
        <v>0</v>
      </c>
      <c r="O331" s="20">
        <f t="shared" si="59"/>
        <v>0</v>
      </c>
      <c r="P331" s="20">
        <f t="shared" si="60"/>
        <v>0</v>
      </c>
      <c r="Q331" s="20">
        <f t="shared" si="61"/>
        <v>0</v>
      </c>
    </row>
    <row r="332" spans="1:17" x14ac:dyDescent="0.2">
      <c r="B332" s="32">
        <f>+VLOOKUP(C332,CEN!A:B,2,0)</f>
        <v>0.30299999999999999</v>
      </c>
      <c r="C332" s="8" t="s">
        <v>334</v>
      </c>
      <c r="D332" s="10">
        <f>+SUM('Centrales GNL'!B332:F332)</f>
        <v>0</v>
      </c>
      <c r="E332" s="10">
        <f>+SUM('Centrales GNL'!G332:K332)</f>
        <v>0</v>
      </c>
      <c r="F332" s="10">
        <f>+SUM('Centrales GNL'!L332:P332)</f>
        <v>0</v>
      </c>
      <c r="G332" s="10">
        <f>+SUM('Centrales GNL'!Q332:U332)</f>
        <v>0</v>
      </c>
      <c r="H332" s="10">
        <f>+SUM('Centrales GNL'!V332:X332)</f>
        <v>0</v>
      </c>
      <c r="I332" s="10">
        <f>+SUM('Centrales GNL'!AK332:AM332)</f>
        <v>0</v>
      </c>
      <c r="J332" s="10"/>
      <c r="K332" s="10"/>
      <c r="L332" s="20">
        <f t="shared" si="56"/>
        <v>0</v>
      </c>
      <c r="M332" s="20">
        <f t="shared" si="57"/>
        <v>0</v>
      </c>
      <c r="N332" s="20">
        <f t="shared" si="58"/>
        <v>0</v>
      </c>
      <c r="O332" s="20">
        <f t="shared" si="59"/>
        <v>0</v>
      </c>
      <c r="P332" s="20">
        <f t="shared" si="60"/>
        <v>0</v>
      </c>
      <c r="Q332" s="20">
        <f t="shared" si="61"/>
        <v>0</v>
      </c>
    </row>
    <row r="333" spans="1:17" x14ac:dyDescent="0.2">
      <c r="A333" t="s">
        <v>376</v>
      </c>
      <c r="B333" s="32">
        <f>+VLOOKUP(C333,CEN!A:B,2,0)</f>
        <v>0.30299999999999999</v>
      </c>
      <c r="C333" s="8" t="s">
        <v>335</v>
      </c>
      <c r="D333" s="10">
        <f>+SUM('Centrales GNL'!B333:F333)</f>
        <v>0</v>
      </c>
      <c r="E333" s="10">
        <f>+SUM('Centrales GNL'!G333:K333)</f>
        <v>0</v>
      </c>
      <c r="F333" s="10">
        <f>+SUM('Centrales GNL'!L333:P333)</f>
        <v>0</v>
      </c>
      <c r="G333" s="10">
        <f>+SUM('Centrales GNL'!Q333:U333)</f>
        <v>0</v>
      </c>
      <c r="H333" s="10">
        <f>+SUM('Centrales GNL'!V333:X333)</f>
        <v>0</v>
      </c>
      <c r="I333" s="10">
        <f>+SUM('Centrales GNL'!AK333:AM333)</f>
        <v>0</v>
      </c>
      <c r="J333" s="10"/>
      <c r="K333" s="10"/>
      <c r="L333" s="20">
        <f t="shared" si="56"/>
        <v>0</v>
      </c>
      <c r="M333" s="20">
        <f t="shared" si="57"/>
        <v>0</v>
      </c>
      <c r="N333" s="20">
        <f t="shared" si="58"/>
        <v>0</v>
      </c>
      <c r="O333" s="20">
        <f t="shared" si="59"/>
        <v>0</v>
      </c>
      <c r="P333" s="20">
        <f t="shared" si="60"/>
        <v>0</v>
      </c>
      <c r="Q333" s="20">
        <f t="shared" si="61"/>
        <v>0</v>
      </c>
    </row>
    <row r="334" spans="1:17" x14ac:dyDescent="0.2">
      <c r="A334" t="s">
        <v>376</v>
      </c>
      <c r="B334" s="32">
        <f>+VLOOKUP(C334,CEN!A:B,2,0)</f>
        <v>0.30299999999999999</v>
      </c>
      <c r="C334" s="8" t="s">
        <v>336</v>
      </c>
      <c r="D334" s="10">
        <f>+SUM('Centrales GNL'!B334:F334)</f>
        <v>0</v>
      </c>
      <c r="E334" s="10">
        <f>+SUM('Centrales GNL'!G334:K334)</f>
        <v>0</v>
      </c>
      <c r="F334" s="10">
        <f>+SUM('Centrales GNL'!L334:P334)</f>
        <v>0</v>
      </c>
      <c r="G334" s="10">
        <f>+SUM('Centrales GNL'!Q334:U334)</f>
        <v>0</v>
      </c>
      <c r="H334" s="10">
        <f>+SUM('Centrales GNL'!V334:X334)</f>
        <v>0</v>
      </c>
      <c r="I334" s="10">
        <f>+SUM('Centrales GNL'!AK334:AM334)</f>
        <v>0</v>
      </c>
      <c r="J334" s="10"/>
      <c r="K334" s="10"/>
      <c r="L334" s="20">
        <f t="shared" si="56"/>
        <v>0</v>
      </c>
      <c r="M334" s="20">
        <f t="shared" si="57"/>
        <v>0</v>
      </c>
      <c r="N334" s="20">
        <f t="shared" si="58"/>
        <v>0</v>
      </c>
      <c r="O334" s="20">
        <f t="shared" si="59"/>
        <v>0</v>
      </c>
      <c r="P334" s="20">
        <f t="shared" si="60"/>
        <v>0</v>
      </c>
      <c r="Q334" s="20">
        <f t="shared" si="61"/>
        <v>0</v>
      </c>
    </row>
    <row r="335" spans="1:17" x14ac:dyDescent="0.2">
      <c r="A335" t="s">
        <v>376</v>
      </c>
      <c r="B335" s="32">
        <f>+VLOOKUP(C335,CEN!A:B,2,0)</f>
        <v>0.30299999999999999</v>
      </c>
      <c r="C335" s="8" t="s">
        <v>337</v>
      </c>
      <c r="D335" s="10">
        <f>+SUM('Centrales GNL'!B335:F335)</f>
        <v>0</v>
      </c>
      <c r="E335" s="10">
        <f>+SUM('Centrales GNL'!G335:K335)</f>
        <v>0</v>
      </c>
      <c r="F335" s="10">
        <f>+SUM('Centrales GNL'!L335:P335)</f>
        <v>0</v>
      </c>
      <c r="G335" s="10">
        <f>+SUM('Centrales GNL'!Q335:U335)</f>
        <v>0</v>
      </c>
      <c r="H335" s="10">
        <f>+SUM('Centrales GNL'!V335:X335)</f>
        <v>0</v>
      </c>
      <c r="I335" s="10">
        <f>+SUM('Centrales GNL'!AK335:AM335)</f>
        <v>0</v>
      </c>
      <c r="J335" s="10"/>
      <c r="K335" s="10"/>
      <c r="L335" s="20">
        <f t="shared" si="56"/>
        <v>0</v>
      </c>
      <c r="M335" s="20">
        <f t="shared" si="57"/>
        <v>0</v>
      </c>
      <c r="N335" s="20">
        <f t="shared" si="58"/>
        <v>0</v>
      </c>
      <c r="O335" s="20">
        <f t="shared" si="59"/>
        <v>0</v>
      </c>
      <c r="P335" s="20">
        <f t="shared" si="60"/>
        <v>0</v>
      </c>
      <c r="Q335" s="20">
        <f t="shared" si="61"/>
        <v>0</v>
      </c>
    </row>
    <row r="336" spans="1:17" x14ac:dyDescent="0.2">
      <c r="A336" t="s">
        <v>376</v>
      </c>
      <c r="B336" s="32">
        <f>+VLOOKUP(C336,CEN!A:B,2,0)</f>
        <v>0.30299999999999999</v>
      </c>
      <c r="C336" s="8" t="s">
        <v>338</v>
      </c>
      <c r="D336" s="10">
        <f>+SUM('Centrales GNL'!B336:F336)</f>
        <v>0</v>
      </c>
      <c r="E336" s="10">
        <f>+SUM('Centrales GNL'!G336:K336)</f>
        <v>0</v>
      </c>
      <c r="F336" s="10">
        <f>+SUM('Centrales GNL'!L336:P336)</f>
        <v>0</v>
      </c>
      <c r="G336" s="10">
        <f>+SUM('Centrales GNL'!Q336:U336)</f>
        <v>0</v>
      </c>
      <c r="H336" s="10">
        <f>+SUM('Centrales GNL'!V336:X336)</f>
        <v>0</v>
      </c>
      <c r="I336" s="10">
        <f>+SUM('Centrales GNL'!AK336:AM336)</f>
        <v>0</v>
      </c>
      <c r="J336" s="10"/>
      <c r="K336" s="10"/>
      <c r="L336" s="20">
        <f t="shared" si="56"/>
        <v>0</v>
      </c>
      <c r="M336" s="20">
        <f t="shared" si="57"/>
        <v>0</v>
      </c>
      <c r="N336" s="20">
        <f t="shared" si="58"/>
        <v>0</v>
      </c>
      <c r="O336" s="20">
        <f t="shared" si="59"/>
        <v>0</v>
      </c>
      <c r="P336" s="20">
        <f t="shared" si="60"/>
        <v>0</v>
      </c>
      <c r="Q336" s="20">
        <f t="shared" si="61"/>
        <v>0</v>
      </c>
    </row>
    <row r="337" spans="1:17" x14ac:dyDescent="0.2">
      <c r="A337" t="s">
        <v>376</v>
      </c>
      <c r="B337" s="32">
        <f>+VLOOKUP(C337,CEN!A:B,2,0)</f>
        <v>0.30299999999999999</v>
      </c>
      <c r="C337" s="8" t="s">
        <v>339</v>
      </c>
      <c r="D337" s="10">
        <f>+SUM('Centrales GNL'!B337:F337)</f>
        <v>0</v>
      </c>
      <c r="E337" s="10">
        <f>+SUM('Centrales GNL'!G337:K337)</f>
        <v>0</v>
      </c>
      <c r="F337" s="10">
        <f>+SUM('Centrales GNL'!L337:P337)</f>
        <v>0</v>
      </c>
      <c r="G337" s="10">
        <f>+SUM('Centrales GNL'!Q337:U337)</f>
        <v>0</v>
      </c>
      <c r="H337" s="10">
        <f>+SUM('Centrales GNL'!V337:X337)</f>
        <v>0</v>
      </c>
      <c r="I337" s="10">
        <f>+SUM('Centrales GNL'!AK337:AM337)</f>
        <v>0</v>
      </c>
      <c r="J337" s="10"/>
      <c r="K337" s="10"/>
      <c r="L337" s="20">
        <f t="shared" si="56"/>
        <v>0</v>
      </c>
      <c r="M337" s="20">
        <f t="shared" si="57"/>
        <v>0</v>
      </c>
      <c r="N337" s="20">
        <f t="shared" si="58"/>
        <v>0</v>
      </c>
      <c r="O337" s="20">
        <f t="shared" si="59"/>
        <v>0</v>
      </c>
      <c r="P337" s="20">
        <f t="shared" si="60"/>
        <v>0</v>
      </c>
      <c r="Q337" s="20">
        <f t="shared" si="61"/>
        <v>0</v>
      </c>
    </row>
    <row r="338" spans="1:17" x14ac:dyDescent="0.2">
      <c r="A338" t="s">
        <v>376</v>
      </c>
      <c r="B338" s="32">
        <f>+VLOOKUP(C338,CEN!A:B,2,0)</f>
        <v>0.30299999999999999</v>
      </c>
      <c r="C338" s="8" t="s">
        <v>340</v>
      </c>
      <c r="D338" s="10">
        <f>+SUM('Centrales GNL'!B338:F338)</f>
        <v>0</v>
      </c>
      <c r="E338" s="10">
        <f>+SUM('Centrales GNL'!G338:K338)</f>
        <v>0</v>
      </c>
      <c r="F338" s="10">
        <f>+SUM('Centrales GNL'!L338:P338)</f>
        <v>0</v>
      </c>
      <c r="G338" s="10">
        <f>+SUM('Centrales GNL'!Q338:U338)</f>
        <v>0</v>
      </c>
      <c r="H338" s="10">
        <f>+SUM('Centrales GNL'!V338:X338)</f>
        <v>0</v>
      </c>
      <c r="I338" s="10">
        <f>+SUM('Centrales GNL'!AK338:AM338)</f>
        <v>0</v>
      </c>
      <c r="J338" s="10"/>
      <c r="K338" s="10"/>
      <c r="L338" s="20">
        <f t="shared" si="56"/>
        <v>0</v>
      </c>
      <c r="M338" s="20">
        <f t="shared" si="57"/>
        <v>0</v>
      </c>
      <c r="N338" s="20">
        <f t="shared" si="58"/>
        <v>0</v>
      </c>
      <c r="O338" s="20">
        <f t="shared" si="59"/>
        <v>0</v>
      </c>
      <c r="P338" s="20">
        <f t="shared" si="60"/>
        <v>0</v>
      </c>
      <c r="Q338" s="20">
        <f t="shared" si="61"/>
        <v>0</v>
      </c>
    </row>
    <row r="339" spans="1:17" x14ac:dyDescent="0.2">
      <c r="B339" s="32">
        <f>+VLOOKUP(C339,CEN!A:B,2,0)</f>
        <v>0.30245161290322581</v>
      </c>
      <c r="C339" s="8" t="s">
        <v>341</v>
      </c>
      <c r="D339" s="10">
        <f>+SUM('Centrales GNL'!B339:F339)</f>
        <v>0</v>
      </c>
      <c r="E339" s="10">
        <f>+SUM('Centrales GNL'!G339:K339)</f>
        <v>0</v>
      </c>
      <c r="F339" s="10">
        <f>+SUM('Centrales GNL'!L339:P339)</f>
        <v>0</v>
      </c>
      <c r="G339" s="10">
        <f>+SUM('Centrales GNL'!Q339:U339)</f>
        <v>0</v>
      </c>
      <c r="H339" s="10">
        <f>+SUM('Centrales GNL'!V339:X339)</f>
        <v>0</v>
      </c>
      <c r="I339" s="10">
        <f>+SUM('Centrales GNL'!AK339:AM339)</f>
        <v>0</v>
      </c>
      <c r="J339" s="10"/>
      <c r="K339" s="10"/>
      <c r="L339" s="20">
        <f t="shared" si="56"/>
        <v>0</v>
      </c>
      <c r="M339" s="20">
        <f t="shared" si="57"/>
        <v>0</v>
      </c>
      <c r="N339" s="20">
        <f t="shared" si="58"/>
        <v>0</v>
      </c>
      <c r="O339" s="20">
        <f t="shared" si="59"/>
        <v>0</v>
      </c>
      <c r="P339" s="20">
        <f t="shared" si="60"/>
        <v>0</v>
      </c>
      <c r="Q339" s="20">
        <f t="shared" si="61"/>
        <v>0</v>
      </c>
    </row>
    <row r="340" spans="1:17" x14ac:dyDescent="0.2">
      <c r="A340" t="s">
        <v>379</v>
      </c>
      <c r="B340" s="32">
        <f>+VLOOKUP(C340,CEN!A:B,2,0)</f>
        <v>0.30245161290322581</v>
      </c>
      <c r="C340" s="8" t="s">
        <v>342</v>
      </c>
      <c r="D340" s="10">
        <f>+SUM('Centrales GNL'!B340:F340)</f>
        <v>0</v>
      </c>
      <c r="E340" s="10">
        <f>+SUM('Centrales GNL'!G340:K340)</f>
        <v>0</v>
      </c>
      <c r="F340" s="10">
        <f>+SUM('Centrales GNL'!L340:P340)</f>
        <v>0</v>
      </c>
      <c r="G340" s="10">
        <f>+SUM('Centrales GNL'!Q340:U340)</f>
        <v>0</v>
      </c>
      <c r="H340" s="10">
        <f>+SUM('Centrales GNL'!V340:X340)</f>
        <v>0</v>
      </c>
      <c r="I340" s="10">
        <f>+SUM('Centrales GNL'!AK340:AM340)</f>
        <v>0</v>
      </c>
      <c r="J340" s="10"/>
      <c r="K340" s="10"/>
      <c r="L340" s="20">
        <f t="shared" si="56"/>
        <v>0</v>
      </c>
      <c r="M340" s="20">
        <f t="shared" si="57"/>
        <v>0</v>
      </c>
      <c r="N340" s="20">
        <f t="shared" si="58"/>
        <v>0</v>
      </c>
      <c r="O340" s="20">
        <f t="shared" si="59"/>
        <v>0</v>
      </c>
      <c r="P340" s="20">
        <f t="shared" si="60"/>
        <v>0</v>
      </c>
      <c r="Q340" s="20">
        <f t="shared" si="61"/>
        <v>0</v>
      </c>
    </row>
    <row r="341" spans="1:17" x14ac:dyDescent="0.2">
      <c r="A341" t="s">
        <v>379</v>
      </c>
      <c r="B341" s="32">
        <f>+VLOOKUP(C341,CEN!A:B,2,0)</f>
        <v>0.30245161290322581</v>
      </c>
      <c r="C341" s="8" t="s">
        <v>343</v>
      </c>
      <c r="D341" s="10">
        <f>+SUM('Centrales GNL'!B341:F341)</f>
        <v>0</v>
      </c>
      <c r="E341" s="10">
        <f>+SUM('Centrales GNL'!G341:K341)</f>
        <v>0</v>
      </c>
      <c r="F341" s="10">
        <f>+SUM('Centrales GNL'!L341:P341)</f>
        <v>0</v>
      </c>
      <c r="G341" s="10">
        <f>+SUM('Centrales GNL'!Q341:U341)</f>
        <v>0</v>
      </c>
      <c r="H341" s="10">
        <f>+SUM('Centrales GNL'!V341:X341)</f>
        <v>0</v>
      </c>
      <c r="I341" s="10">
        <f>+SUM('Centrales GNL'!AK341:AM341)</f>
        <v>0</v>
      </c>
      <c r="J341" s="10"/>
      <c r="K341" s="10"/>
      <c r="L341" s="20">
        <f t="shared" si="56"/>
        <v>0</v>
      </c>
      <c r="M341" s="20">
        <f t="shared" si="57"/>
        <v>0</v>
      </c>
      <c r="N341" s="20">
        <f t="shared" si="58"/>
        <v>0</v>
      </c>
      <c r="O341" s="20">
        <f t="shared" si="59"/>
        <v>0</v>
      </c>
      <c r="P341" s="20">
        <f t="shared" si="60"/>
        <v>0</v>
      </c>
      <c r="Q341" s="20">
        <f t="shared" si="61"/>
        <v>0</v>
      </c>
    </row>
    <row r="342" spans="1:17" x14ac:dyDescent="0.2">
      <c r="A342" t="s">
        <v>379</v>
      </c>
      <c r="B342" s="32">
        <f>+VLOOKUP(C342,CEN!A:B,2,0)</f>
        <v>0.30245161290322581</v>
      </c>
      <c r="C342" s="8" t="s">
        <v>344</v>
      </c>
      <c r="D342" s="10">
        <f>+SUM('Centrales GNL'!B342:F342)</f>
        <v>0</v>
      </c>
      <c r="E342" s="10">
        <f>+SUM('Centrales GNL'!G342:K342)</f>
        <v>0</v>
      </c>
      <c r="F342" s="10">
        <f>+SUM('Centrales GNL'!L342:P342)</f>
        <v>0</v>
      </c>
      <c r="G342" s="10">
        <f>+SUM('Centrales GNL'!Q342:U342)</f>
        <v>0</v>
      </c>
      <c r="H342" s="10">
        <f>+SUM('Centrales GNL'!V342:X342)</f>
        <v>0</v>
      </c>
      <c r="I342" s="10">
        <f>+SUM('Centrales GNL'!AK342:AM342)</f>
        <v>0</v>
      </c>
      <c r="J342" s="10"/>
      <c r="K342" s="10"/>
      <c r="L342" s="20">
        <f t="shared" si="56"/>
        <v>0</v>
      </c>
      <c r="M342" s="20">
        <f t="shared" si="57"/>
        <v>0</v>
      </c>
      <c r="N342" s="20">
        <f t="shared" si="58"/>
        <v>0</v>
      </c>
      <c r="O342" s="20">
        <f t="shared" si="59"/>
        <v>0</v>
      </c>
      <c r="P342" s="20">
        <f t="shared" si="60"/>
        <v>0</v>
      </c>
      <c r="Q342" s="20">
        <f t="shared" si="61"/>
        <v>0</v>
      </c>
    </row>
    <row r="343" spans="1:17" x14ac:dyDescent="0.2">
      <c r="A343" t="s">
        <v>379</v>
      </c>
      <c r="B343" s="32">
        <f>+VLOOKUP(C343,CEN!A:B,2,0)</f>
        <v>0.30245161290322581</v>
      </c>
      <c r="C343" s="8" t="s">
        <v>345</v>
      </c>
      <c r="D343" s="10">
        <f>+SUM('Centrales GNL'!B343:F343)</f>
        <v>0</v>
      </c>
      <c r="E343" s="10">
        <f>+SUM('Centrales GNL'!G343:K343)</f>
        <v>0</v>
      </c>
      <c r="F343" s="10">
        <f>+SUM('Centrales GNL'!L343:P343)</f>
        <v>0</v>
      </c>
      <c r="G343" s="10">
        <f>+SUM('Centrales GNL'!Q343:U343)</f>
        <v>0</v>
      </c>
      <c r="H343" s="10">
        <f>+SUM('Centrales GNL'!V343:X343)</f>
        <v>0</v>
      </c>
      <c r="I343" s="10">
        <f>+SUM('Centrales GNL'!AK343:AM343)</f>
        <v>0</v>
      </c>
      <c r="J343" s="10"/>
      <c r="K343" s="10"/>
      <c r="L343" s="20">
        <f t="shared" si="56"/>
        <v>0</v>
      </c>
      <c r="M343" s="20">
        <f t="shared" si="57"/>
        <v>0</v>
      </c>
      <c r="N343" s="20">
        <f t="shared" si="58"/>
        <v>0</v>
      </c>
      <c r="O343" s="20">
        <f t="shared" si="59"/>
        <v>0</v>
      </c>
      <c r="P343" s="20">
        <f t="shared" si="60"/>
        <v>0</v>
      </c>
      <c r="Q343" s="20">
        <f t="shared" si="61"/>
        <v>0</v>
      </c>
    </row>
    <row r="344" spans="1:17" x14ac:dyDescent="0.2">
      <c r="A344" t="s">
        <v>379</v>
      </c>
      <c r="B344" s="32">
        <f>+VLOOKUP(C344,CEN!A:B,2,0)</f>
        <v>0.30245161290322581</v>
      </c>
      <c r="C344" s="8" t="s">
        <v>346</v>
      </c>
      <c r="D344" s="10">
        <f>+SUM('Centrales GNL'!B344:F344)</f>
        <v>0</v>
      </c>
      <c r="E344" s="10">
        <f>+SUM('Centrales GNL'!G344:K344)</f>
        <v>0</v>
      </c>
      <c r="F344" s="10">
        <f>+SUM('Centrales GNL'!L344:P344)</f>
        <v>0</v>
      </c>
      <c r="G344" s="10">
        <f>+SUM('Centrales GNL'!Q344:U344)</f>
        <v>0</v>
      </c>
      <c r="H344" s="10">
        <f>+SUM('Centrales GNL'!V344:X344)</f>
        <v>0</v>
      </c>
      <c r="I344" s="10">
        <f>+SUM('Centrales GNL'!AK344:AM344)</f>
        <v>0</v>
      </c>
      <c r="J344" s="10"/>
      <c r="K344" s="10"/>
      <c r="L344" s="20">
        <f t="shared" si="56"/>
        <v>0</v>
      </c>
      <c r="M344" s="20">
        <f t="shared" si="57"/>
        <v>0</v>
      </c>
      <c r="N344" s="20">
        <f t="shared" si="58"/>
        <v>0</v>
      </c>
      <c r="O344" s="20">
        <f t="shared" si="59"/>
        <v>0</v>
      </c>
      <c r="P344" s="20">
        <f t="shared" si="60"/>
        <v>0</v>
      </c>
      <c r="Q344" s="20">
        <f t="shared" si="61"/>
        <v>0</v>
      </c>
    </row>
    <row r="345" spans="1:17" x14ac:dyDescent="0.2">
      <c r="A345" t="s">
        <v>379</v>
      </c>
      <c r="B345" s="32">
        <f>+VLOOKUP(C345,CEN!A:B,2,0)</f>
        <v>0.30245161290322581</v>
      </c>
      <c r="C345" s="8" t="s">
        <v>347</v>
      </c>
      <c r="D345" s="10">
        <f>+SUM('Centrales GNL'!B345:F345)</f>
        <v>0</v>
      </c>
      <c r="E345" s="10">
        <f>+SUM('Centrales GNL'!G345:K345)</f>
        <v>0</v>
      </c>
      <c r="F345" s="10">
        <f>+SUM('Centrales GNL'!L345:P345)</f>
        <v>0</v>
      </c>
      <c r="G345" s="10">
        <f>+SUM('Centrales GNL'!Q345:U345)</f>
        <v>0</v>
      </c>
      <c r="H345" s="10">
        <f>+SUM('Centrales GNL'!V345:X345)</f>
        <v>0</v>
      </c>
      <c r="I345" s="10">
        <f>+SUM('Centrales GNL'!AK345:AM345)</f>
        <v>0</v>
      </c>
      <c r="J345" s="10"/>
      <c r="K345" s="10"/>
      <c r="L345" s="20">
        <f t="shared" si="56"/>
        <v>0</v>
      </c>
      <c r="M345" s="20">
        <f t="shared" si="57"/>
        <v>0</v>
      </c>
      <c r="N345" s="20">
        <f t="shared" si="58"/>
        <v>0</v>
      </c>
      <c r="O345" s="20">
        <f t="shared" si="59"/>
        <v>0</v>
      </c>
      <c r="P345" s="20">
        <f t="shared" si="60"/>
        <v>0</v>
      </c>
      <c r="Q345" s="20">
        <f t="shared" si="61"/>
        <v>0</v>
      </c>
    </row>
    <row r="346" spans="1:17" x14ac:dyDescent="0.2">
      <c r="B346" s="32">
        <f>+VLOOKUP(C346,CEN!A:B,2,0)</f>
        <v>0.17160909090909091</v>
      </c>
      <c r="C346" s="8" t="s">
        <v>348</v>
      </c>
      <c r="D346" s="10">
        <f>+SUM('Centrales GNL'!B346:F346)</f>
        <v>0</v>
      </c>
      <c r="E346" s="10">
        <f>+SUM('Centrales GNL'!G346:K346)</f>
        <v>0</v>
      </c>
      <c r="F346" s="10">
        <f>+SUM('Centrales GNL'!L346:P346)</f>
        <v>0</v>
      </c>
      <c r="G346" s="10">
        <f>+SUM('Centrales GNL'!Q346:U346)</f>
        <v>0</v>
      </c>
      <c r="H346" s="10">
        <f>+SUM('Centrales GNL'!V346:X346)</f>
        <v>0</v>
      </c>
      <c r="I346" s="10">
        <f>+SUM('Centrales GNL'!AK346:AM346)</f>
        <v>0</v>
      </c>
      <c r="J346" s="10"/>
      <c r="K346" s="10"/>
      <c r="L346" s="20">
        <f t="shared" si="56"/>
        <v>0</v>
      </c>
      <c r="M346" s="20">
        <f t="shared" si="57"/>
        <v>0</v>
      </c>
      <c r="N346" s="20">
        <f t="shared" si="58"/>
        <v>0</v>
      </c>
      <c r="O346" s="20">
        <f t="shared" si="59"/>
        <v>0</v>
      </c>
      <c r="P346" s="20">
        <f t="shared" si="60"/>
        <v>0</v>
      </c>
      <c r="Q346" s="20">
        <f t="shared" si="61"/>
        <v>0</v>
      </c>
    </row>
    <row r="347" spans="1:17" x14ac:dyDescent="0.2">
      <c r="B347" s="32">
        <f>+VLOOKUP(C347,CEN!A:B,2,0)</f>
        <v>0.18954838709677418</v>
      </c>
      <c r="C347" s="8" t="s">
        <v>349</v>
      </c>
      <c r="D347" s="10">
        <f>+SUM('Centrales GNL'!B347:F347)</f>
        <v>0</v>
      </c>
      <c r="E347" s="10">
        <f>+SUM('Centrales GNL'!G347:K347)</f>
        <v>0</v>
      </c>
      <c r="F347" s="10">
        <f>+SUM('Centrales GNL'!L347:P347)</f>
        <v>0</v>
      </c>
      <c r="G347" s="10">
        <f>+SUM('Centrales GNL'!Q347:U347)</f>
        <v>0</v>
      </c>
      <c r="H347" s="10">
        <f>+SUM('Centrales GNL'!V347:X347)</f>
        <v>0</v>
      </c>
      <c r="I347" s="10">
        <f>+SUM('Centrales GNL'!AK347:AM347)</f>
        <v>0</v>
      </c>
      <c r="J347" s="10"/>
      <c r="K347" s="10"/>
      <c r="L347" s="20">
        <f t="shared" si="56"/>
        <v>0</v>
      </c>
      <c r="M347" s="20">
        <f t="shared" si="57"/>
        <v>0</v>
      </c>
      <c r="N347" s="20">
        <f t="shared" si="58"/>
        <v>0</v>
      </c>
      <c r="O347" s="20">
        <f t="shared" si="59"/>
        <v>0</v>
      </c>
      <c r="P347" s="20">
        <f t="shared" si="60"/>
        <v>0</v>
      </c>
      <c r="Q347" s="20">
        <f t="shared" si="61"/>
        <v>0</v>
      </c>
    </row>
    <row r="348" spans="1:17" x14ac:dyDescent="0.2">
      <c r="A348" t="s">
        <v>379</v>
      </c>
      <c r="B348" s="32">
        <f>+VLOOKUP(C348,CEN!A:B,2,0)</f>
        <v>0.18954838709677418</v>
      </c>
      <c r="C348" s="8" t="s">
        <v>350</v>
      </c>
      <c r="D348" s="10">
        <f>+SUM('Centrales GNL'!B348:F348)</f>
        <v>0</v>
      </c>
      <c r="E348" s="10">
        <f>+SUM('Centrales GNL'!G348:K348)</f>
        <v>0</v>
      </c>
      <c r="F348" s="10">
        <f>+SUM('Centrales GNL'!L348:P348)</f>
        <v>0</v>
      </c>
      <c r="G348" s="10">
        <f>+SUM('Centrales GNL'!Q348:U348)</f>
        <v>0</v>
      </c>
      <c r="H348" s="10">
        <f>+SUM('Centrales GNL'!V348:X348)</f>
        <v>0</v>
      </c>
      <c r="I348" s="10">
        <f>+SUM('Centrales GNL'!AK348:AM348)</f>
        <v>0</v>
      </c>
      <c r="J348" s="10"/>
      <c r="K348" s="10"/>
      <c r="L348" s="20">
        <f t="shared" si="56"/>
        <v>0</v>
      </c>
      <c r="M348" s="20">
        <f t="shared" si="57"/>
        <v>0</v>
      </c>
      <c r="N348" s="20">
        <f t="shared" si="58"/>
        <v>0</v>
      </c>
      <c r="O348" s="20">
        <f t="shared" si="59"/>
        <v>0</v>
      </c>
      <c r="P348" s="20">
        <f t="shared" si="60"/>
        <v>0</v>
      </c>
      <c r="Q348" s="20">
        <f t="shared" si="61"/>
        <v>0</v>
      </c>
    </row>
    <row r="349" spans="1:17" x14ac:dyDescent="0.2">
      <c r="A349" t="s">
        <v>379</v>
      </c>
      <c r="B349" s="32">
        <f>+VLOOKUP(C349,CEN!A:B,2,0)</f>
        <v>0.18954838709677418</v>
      </c>
      <c r="C349" s="8" t="s">
        <v>351</v>
      </c>
      <c r="D349" s="10">
        <f>+SUM('Centrales GNL'!B349:F349)</f>
        <v>0</v>
      </c>
      <c r="E349" s="10">
        <f>+SUM('Centrales GNL'!G349:K349)</f>
        <v>0</v>
      </c>
      <c r="F349" s="10">
        <f>+SUM('Centrales GNL'!L349:P349)</f>
        <v>0</v>
      </c>
      <c r="G349" s="10">
        <f>+SUM('Centrales GNL'!Q349:U349)</f>
        <v>0</v>
      </c>
      <c r="H349" s="10">
        <f>+SUM('Centrales GNL'!V349:X349)</f>
        <v>0</v>
      </c>
      <c r="I349" s="10">
        <f>+SUM('Centrales GNL'!AK349:AM349)</f>
        <v>0</v>
      </c>
      <c r="J349" s="10"/>
      <c r="K349" s="10"/>
      <c r="L349" s="20">
        <f t="shared" si="56"/>
        <v>0</v>
      </c>
      <c r="M349" s="20">
        <f t="shared" si="57"/>
        <v>0</v>
      </c>
      <c r="N349" s="20">
        <f t="shared" si="58"/>
        <v>0</v>
      </c>
      <c r="O349" s="20">
        <f t="shared" si="59"/>
        <v>0</v>
      </c>
      <c r="P349" s="20">
        <f t="shared" si="60"/>
        <v>0</v>
      </c>
      <c r="Q349" s="20">
        <f t="shared" si="61"/>
        <v>0</v>
      </c>
    </row>
    <row r="350" spans="1:17" x14ac:dyDescent="0.2">
      <c r="A350" t="s">
        <v>379</v>
      </c>
      <c r="B350" s="32">
        <f>+VLOOKUP(C350,CEN!A:B,2,0)</f>
        <v>0.18954838709677418</v>
      </c>
      <c r="C350" s="8" t="s">
        <v>352</v>
      </c>
      <c r="D350" s="10">
        <f>+SUM('Centrales GNL'!B350:F350)</f>
        <v>0</v>
      </c>
      <c r="E350" s="10">
        <f>+SUM('Centrales GNL'!G350:K350)</f>
        <v>0</v>
      </c>
      <c r="F350" s="10">
        <f>+SUM('Centrales GNL'!L350:P350)</f>
        <v>0</v>
      </c>
      <c r="G350" s="10">
        <f>+SUM('Centrales GNL'!Q350:U350)</f>
        <v>0</v>
      </c>
      <c r="H350" s="10">
        <f>+SUM('Centrales GNL'!V350:X350)</f>
        <v>0</v>
      </c>
      <c r="I350" s="10">
        <f>+SUM('Centrales GNL'!AK350:AM350)</f>
        <v>0</v>
      </c>
      <c r="J350" s="10"/>
      <c r="K350" s="10"/>
      <c r="L350" s="20">
        <f t="shared" si="56"/>
        <v>0</v>
      </c>
      <c r="M350" s="20">
        <f t="shared" si="57"/>
        <v>0</v>
      </c>
      <c r="N350" s="20">
        <f t="shared" si="58"/>
        <v>0</v>
      </c>
      <c r="O350" s="20">
        <f t="shared" si="59"/>
        <v>0</v>
      </c>
      <c r="P350" s="20">
        <f t="shared" si="60"/>
        <v>0</v>
      </c>
      <c r="Q350" s="20">
        <f t="shared" si="61"/>
        <v>0</v>
      </c>
    </row>
    <row r="351" spans="1:17" x14ac:dyDescent="0.2">
      <c r="A351" t="s">
        <v>379</v>
      </c>
      <c r="B351" s="32">
        <f>+VLOOKUP(C351,CEN!A:B,2,0)</f>
        <v>0.18954838709677418</v>
      </c>
      <c r="C351" s="8" t="s">
        <v>353</v>
      </c>
      <c r="D351" s="10">
        <f>+SUM('Centrales GNL'!B351:F351)</f>
        <v>0</v>
      </c>
      <c r="E351" s="10">
        <f>+SUM('Centrales GNL'!G351:K351)</f>
        <v>0</v>
      </c>
      <c r="F351" s="10">
        <f>+SUM('Centrales GNL'!L351:P351)</f>
        <v>0</v>
      </c>
      <c r="G351" s="10">
        <f>+SUM('Centrales GNL'!Q351:U351)</f>
        <v>0</v>
      </c>
      <c r="H351" s="10">
        <f>+SUM('Centrales GNL'!V351:X351)</f>
        <v>0</v>
      </c>
      <c r="I351" s="10">
        <f>+SUM('Centrales GNL'!AK351:AM351)</f>
        <v>0</v>
      </c>
      <c r="J351" s="10"/>
      <c r="K351" s="10"/>
      <c r="L351" s="20">
        <f t="shared" si="56"/>
        <v>0</v>
      </c>
      <c r="M351" s="20">
        <f t="shared" si="57"/>
        <v>0</v>
      </c>
      <c r="N351" s="20">
        <f t="shared" si="58"/>
        <v>0</v>
      </c>
      <c r="O351" s="20">
        <f t="shared" si="59"/>
        <v>0</v>
      </c>
      <c r="P351" s="20">
        <f t="shared" si="60"/>
        <v>0</v>
      </c>
      <c r="Q351" s="20">
        <f t="shared" si="61"/>
        <v>0</v>
      </c>
    </row>
    <row r="352" spans="1:17" x14ac:dyDescent="0.2">
      <c r="A352" t="s">
        <v>379</v>
      </c>
      <c r="B352" s="32">
        <f>+VLOOKUP(C352,CEN!A:B,2,0)</f>
        <v>0.18954838709677418</v>
      </c>
      <c r="C352" s="8" t="s">
        <v>354</v>
      </c>
      <c r="D352" s="10">
        <f>+SUM('Centrales GNL'!B352:F352)</f>
        <v>0</v>
      </c>
      <c r="E352" s="10">
        <f>+SUM('Centrales GNL'!G352:K352)</f>
        <v>0</v>
      </c>
      <c r="F352" s="10">
        <f>+SUM('Centrales GNL'!L352:P352)</f>
        <v>0</v>
      </c>
      <c r="G352" s="10">
        <f>+SUM('Centrales GNL'!Q352:U352)</f>
        <v>0</v>
      </c>
      <c r="H352" s="10">
        <f>+SUM('Centrales GNL'!V352:X352)</f>
        <v>0</v>
      </c>
      <c r="I352" s="10">
        <f>+SUM('Centrales GNL'!AK352:AM352)</f>
        <v>0</v>
      </c>
      <c r="J352" s="10"/>
      <c r="K352" s="10"/>
      <c r="L352" s="20">
        <f t="shared" si="56"/>
        <v>0</v>
      </c>
      <c r="M352" s="20">
        <f t="shared" si="57"/>
        <v>0</v>
      </c>
      <c r="N352" s="20">
        <f t="shared" si="58"/>
        <v>0</v>
      </c>
      <c r="O352" s="20">
        <f t="shared" si="59"/>
        <v>0</v>
      </c>
      <c r="P352" s="20">
        <f t="shared" si="60"/>
        <v>0</v>
      </c>
      <c r="Q352" s="20">
        <f t="shared" si="61"/>
        <v>0</v>
      </c>
    </row>
    <row r="353" spans="1:17" x14ac:dyDescent="0.2">
      <c r="A353" t="s">
        <v>379</v>
      </c>
      <c r="B353" s="32">
        <f>+VLOOKUP(C353,CEN!A:B,2,0)</f>
        <v>0.18954838709677418</v>
      </c>
      <c r="C353" s="8" t="s">
        <v>355</v>
      </c>
      <c r="D353" s="10">
        <f>+SUM('Centrales GNL'!B353:F353)</f>
        <v>0</v>
      </c>
      <c r="E353" s="10">
        <f>+SUM('Centrales GNL'!G353:K353)</f>
        <v>0</v>
      </c>
      <c r="F353" s="10">
        <f>+SUM('Centrales GNL'!L353:P353)</f>
        <v>0</v>
      </c>
      <c r="G353" s="10">
        <f>+SUM('Centrales GNL'!Q353:U353)</f>
        <v>0</v>
      </c>
      <c r="H353" s="10">
        <f>+SUM('Centrales GNL'!V353:X353)</f>
        <v>0</v>
      </c>
      <c r="I353" s="10">
        <f>+SUM('Centrales GNL'!AK353:AM353)</f>
        <v>0</v>
      </c>
      <c r="J353" s="10"/>
      <c r="K353" s="10"/>
      <c r="L353" s="20">
        <f t="shared" si="56"/>
        <v>0</v>
      </c>
      <c r="M353" s="20">
        <f t="shared" si="57"/>
        <v>0</v>
      </c>
      <c r="N353" s="20">
        <f t="shared" si="58"/>
        <v>0</v>
      </c>
      <c r="O353" s="20">
        <f t="shared" si="59"/>
        <v>0</v>
      </c>
      <c r="P353" s="20">
        <f t="shared" si="60"/>
        <v>0</v>
      </c>
      <c r="Q353" s="20">
        <f t="shared" si="61"/>
        <v>0</v>
      </c>
    </row>
    <row r="354" spans="1:17" x14ac:dyDescent="0.2">
      <c r="B354" s="32">
        <f>+VLOOKUP(C354,CEN!A:B,2,0)</f>
        <v>0.27672727272727271</v>
      </c>
      <c r="C354" s="8" t="s">
        <v>356</v>
      </c>
      <c r="D354" s="10">
        <f>+SUM('Centrales GNL'!B354:F354)</f>
        <v>0</v>
      </c>
      <c r="E354" s="10">
        <f>+SUM('Centrales GNL'!G354:K354)</f>
        <v>0</v>
      </c>
      <c r="F354" s="10">
        <f>+SUM('Centrales GNL'!L354:P354)</f>
        <v>0</v>
      </c>
      <c r="G354" s="10">
        <f>+SUM('Centrales GNL'!Q354:U354)</f>
        <v>0</v>
      </c>
      <c r="H354" s="10">
        <f>+SUM('Centrales GNL'!V354:X354)</f>
        <v>0</v>
      </c>
      <c r="I354" s="10">
        <f>+SUM('Centrales GNL'!AK354:AM354)</f>
        <v>0</v>
      </c>
      <c r="J354" s="10"/>
      <c r="K354" s="10"/>
      <c r="L354" s="20">
        <f t="shared" si="56"/>
        <v>0</v>
      </c>
      <c r="M354" s="20">
        <f t="shared" si="57"/>
        <v>0</v>
      </c>
      <c r="N354" s="20">
        <f t="shared" si="58"/>
        <v>0</v>
      </c>
      <c r="O354" s="20">
        <f t="shared" si="59"/>
        <v>0</v>
      </c>
      <c r="P354" s="20">
        <f t="shared" si="60"/>
        <v>0</v>
      </c>
      <c r="Q354" s="20">
        <f t="shared" si="61"/>
        <v>0</v>
      </c>
    </row>
    <row r="355" spans="1:17" x14ac:dyDescent="0.2">
      <c r="B355" s="32">
        <f>+VLOOKUP(C355,CEN!A:B,2,0)</f>
        <v>0.32666666666666666</v>
      </c>
      <c r="C355" s="8" t="s">
        <v>357</v>
      </c>
      <c r="D355" s="10">
        <f>+SUM('Centrales GNL'!B355:F355)</f>
        <v>0</v>
      </c>
      <c r="E355" s="10">
        <f>+SUM('Centrales GNL'!G355:K355)</f>
        <v>0</v>
      </c>
      <c r="F355" s="10">
        <f>+SUM('Centrales GNL'!L355:P355)</f>
        <v>0</v>
      </c>
      <c r="G355" s="10">
        <f>+SUM('Centrales GNL'!Q355:U355)</f>
        <v>0</v>
      </c>
      <c r="H355" s="10">
        <f>+SUM('Centrales GNL'!V355:X355)</f>
        <v>0</v>
      </c>
      <c r="I355" s="10">
        <f>+SUM('Centrales GNL'!AK355:AM355)</f>
        <v>0</v>
      </c>
      <c r="J355" s="10"/>
      <c r="K355" s="10"/>
      <c r="L355" s="20">
        <f t="shared" si="56"/>
        <v>0</v>
      </c>
      <c r="M355" s="20">
        <f t="shared" si="57"/>
        <v>0</v>
      </c>
      <c r="N355" s="20">
        <f t="shared" si="58"/>
        <v>0</v>
      </c>
      <c r="O355" s="20">
        <f t="shared" si="59"/>
        <v>0</v>
      </c>
      <c r="P355" s="20">
        <f t="shared" si="60"/>
        <v>0</v>
      </c>
      <c r="Q355" s="20">
        <f t="shared" si="61"/>
        <v>0</v>
      </c>
    </row>
    <row r="356" spans="1:17" x14ac:dyDescent="0.2">
      <c r="A356" t="s">
        <v>379</v>
      </c>
      <c r="B356" s="32">
        <f>+VLOOKUP(C356,CEN!A:B,2,0)</f>
        <v>0.32666666666666666</v>
      </c>
      <c r="C356" s="8" t="s">
        <v>358</v>
      </c>
      <c r="D356" s="10">
        <f>+SUM('Centrales GNL'!B356:F356)</f>
        <v>0</v>
      </c>
      <c r="E356" s="10">
        <f>+SUM('Centrales GNL'!G356:K356)</f>
        <v>0</v>
      </c>
      <c r="F356" s="10">
        <f>+SUM('Centrales GNL'!L356:P356)</f>
        <v>0</v>
      </c>
      <c r="G356" s="10">
        <f>+SUM('Centrales GNL'!Q356:U356)</f>
        <v>0</v>
      </c>
      <c r="H356" s="10">
        <f>+SUM('Centrales GNL'!V356:X356)</f>
        <v>0</v>
      </c>
      <c r="I356" s="10">
        <f>+SUM('Centrales GNL'!AK356:AM356)</f>
        <v>0</v>
      </c>
      <c r="J356" s="10"/>
      <c r="K356" s="10"/>
      <c r="L356" s="20">
        <f t="shared" si="56"/>
        <v>0</v>
      </c>
      <c r="M356" s="20">
        <f t="shared" si="57"/>
        <v>0</v>
      </c>
      <c r="N356" s="20">
        <f t="shared" si="58"/>
        <v>0</v>
      </c>
      <c r="O356" s="20">
        <f t="shared" si="59"/>
        <v>0</v>
      </c>
      <c r="P356" s="20">
        <f t="shared" si="60"/>
        <v>0</v>
      </c>
      <c r="Q356" s="20">
        <f t="shared" si="61"/>
        <v>0</v>
      </c>
    </row>
    <row r="357" spans="1:17" x14ac:dyDescent="0.2">
      <c r="A357" t="s">
        <v>379</v>
      </c>
      <c r="B357" s="32">
        <f>+VLOOKUP(C357,CEN!A:B,2,0)</f>
        <v>0.32666666666666666</v>
      </c>
      <c r="C357" s="8" t="s">
        <v>359</v>
      </c>
      <c r="D357" s="10">
        <f>+SUM('Centrales GNL'!B357:F357)</f>
        <v>0</v>
      </c>
      <c r="E357" s="10">
        <f>+SUM('Centrales GNL'!G357:K357)</f>
        <v>0</v>
      </c>
      <c r="F357" s="10">
        <f>+SUM('Centrales GNL'!L357:P357)</f>
        <v>0</v>
      </c>
      <c r="G357" s="10">
        <f>+SUM('Centrales GNL'!Q357:U357)</f>
        <v>0</v>
      </c>
      <c r="H357" s="10">
        <f>+SUM('Centrales GNL'!V357:X357)</f>
        <v>0</v>
      </c>
      <c r="I357" s="10">
        <f>+SUM('Centrales GNL'!AK357:AM357)</f>
        <v>0</v>
      </c>
      <c r="J357" s="10"/>
      <c r="K357" s="10"/>
      <c r="L357" s="20">
        <f t="shared" si="56"/>
        <v>0</v>
      </c>
      <c r="M357" s="20">
        <f t="shared" si="57"/>
        <v>0</v>
      </c>
      <c r="N357" s="20">
        <f t="shared" si="58"/>
        <v>0</v>
      </c>
      <c r="O357" s="20">
        <f t="shared" si="59"/>
        <v>0</v>
      </c>
      <c r="P357" s="20">
        <f t="shared" si="60"/>
        <v>0</v>
      </c>
      <c r="Q357" s="20">
        <f t="shared" si="61"/>
        <v>0</v>
      </c>
    </row>
    <row r="358" spans="1:17" x14ac:dyDescent="0.2">
      <c r="A358" t="s">
        <v>379</v>
      </c>
      <c r="B358" s="32">
        <f>+VLOOKUP(C358,CEN!A:B,2,0)</f>
        <v>0.32666666666666666</v>
      </c>
      <c r="C358" s="8" t="s">
        <v>360</v>
      </c>
      <c r="D358" s="10">
        <f>+SUM('Centrales GNL'!B358:F358)</f>
        <v>0</v>
      </c>
      <c r="E358" s="10">
        <f>+SUM('Centrales GNL'!G358:K358)</f>
        <v>0</v>
      </c>
      <c r="F358" s="10">
        <f>+SUM('Centrales GNL'!L358:P358)</f>
        <v>0</v>
      </c>
      <c r="G358" s="10">
        <f>+SUM('Centrales GNL'!Q358:U358)</f>
        <v>0</v>
      </c>
      <c r="H358" s="10">
        <f>+SUM('Centrales GNL'!V358:X358)</f>
        <v>0</v>
      </c>
      <c r="I358" s="10">
        <f>+SUM('Centrales GNL'!AK358:AM358)</f>
        <v>0</v>
      </c>
      <c r="J358" s="10"/>
      <c r="K358" s="10"/>
      <c r="L358" s="20">
        <f t="shared" si="56"/>
        <v>0</v>
      </c>
      <c r="M358" s="20">
        <f t="shared" si="57"/>
        <v>0</v>
      </c>
      <c r="N358" s="20">
        <f t="shared" si="58"/>
        <v>0</v>
      </c>
      <c r="O358" s="20">
        <f t="shared" si="59"/>
        <v>0</v>
      </c>
      <c r="P358" s="20">
        <f t="shared" si="60"/>
        <v>0</v>
      </c>
      <c r="Q358" s="20">
        <f t="shared" si="61"/>
        <v>0</v>
      </c>
    </row>
    <row r="359" spans="1:17" x14ac:dyDescent="0.2">
      <c r="A359" t="s">
        <v>379</v>
      </c>
      <c r="B359" s="32">
        <f>+VLOOKUP(C359,CEN!A:B,2,0)</f>
        <v>0.32666666666666666</v>
      </c>
      <c r="C359" s="8" t="s">
        <v>361</v>
      </c>
      <c r="D359" s="10">
        <f>+SUM('Centrales GNL'!B359:F359)</f>
        <v>0</v>
      </c>
      <c r="E359" s="10">
        <f>+SUM('Centrales GNL'!G359:K359)</f>
        <v>0</v>
      </c>
      <c r="F359" s="10">
        <f>+SUM('Centrales GNL'!L359:P359)</f>
        <v>0</v>
      </c>
      <c r="G359" s="10">
        <f>+SUM('Centrales GNL'!Q359:U359)</f>
        <v>0</v>
      </c>
      <c r="H359" s="10">
        <f>+SUM('Centrales GNL'!V359:X359)</f>
        <v>0</v>
      </c>
      <c r="I359" s="10">
        <f>+SUM('Centrales GNL'!AK359:AM359)</f>
        <v>0</v>
      </c>
      <c r="J359" s="10"/>
      <c r="K359" s="10"/>
      <c r="L359" s="20">
        <f t="shared" si="56"/>
        <v>0</v>
      </c>
      <c r="M359" s="20">
        <f t="shared" si="57"/>
        <v>0</v>
      </c>
      <c r="N359" s="20">
        <f t="shared" si="58"/>
        <v>0</v>
      </c>
      <c r="O359" s="20">
        <f t="shared" si="59"/>
        <v>0</v>
      </c>
      <c r="P359" s="20">
        <f t="shared" si="60"/>
        <v>0</v>
      </c>
      <c r="Q359" s="20">
        <f t="shared" si="61"/>
        <v>0</v>
      </c>
    </row>
    <row r="360" spans="1:17" x14ac:dyDescent="0.2">
      <c r="A360" t="s">
        <v>379</v>
      </c>
      <c r="B360" s="32">
        <f>+VLOOKUP(C360,CEN!A:B,2,0)</f>
        <v>0.32666666666666666</v>
      </c>
      <c r="C360" s="8" t="s">
        <v>362</v>
      </c>
      <c r="D360" s="10">
        <f>+SUM('Centrales GNL'!B360:F360)</f>
        <v>0</v>
      </c>
      <c r="E360" s="10">
        <f>+SUM('Centrales GNL'!G360:K360)</f>
        <v>0</v>
      </c>
      <c r="F360" s="10">
        <f>+SUM('Centrales GNL'!L360:P360)</f>
        <v>0</v>
      </c>
      <c r="G360" s="10">
        <f>+SUM('Centrales GNL'!Q360:U360)</f>
        <v>0</v>
      </c>
      <c r="H360" s="10">
        <f>+SUM('Centrales GNL'!V360:X360)</f>
        <v>0</v>
      </c>
      <c r="I360" s="10">
        <f>+SUM('Centrales GNL'!AK360:AM360)</f>
        <v>0</v>
      </c>
      <c r="J360" s="10"/>
      <c r="K360" s="10"/>
      <c r="L360" s="20">
        <f t="shared" si="56"/>
        <v>0</v>
      </c>
      <c r="M360" s="20">
        <f t="shared" si="57"/>
        <v>0</v>
      </c>
      <c r="N360" s="20">
        <f t="shared" si="58"/>
        <v>0</v>
      </c>
      <c r="O360" s="20">
        <f t="shared" si="59"/>
        <v>0</v>
      </c>
      <c r="P360" s="20">
        <f t="shared" si="60"/>
        <v>0</v>
      </c>
      <c r="Q360" s="20">
        <f t="shared" si="61"/>
        <v>0</v>
      </c>
    </row>
    <row r="361" spans="1:17" x14ac:dyDescent="0.2">
      <c r="A361" t="s">
        <v>379</v>
      </c>
      <c r="B361" s="32">
        <f>+VLOOKUP(C361,CEN!A:B,2,0)</f>
        <v>0.32666666666666666</v>
      </c>
      <c r="C361" s="8" t="s">
        <v>363</v>
      </c>
      <c r="D361" s="10">
        <f>+SUM('Centrales GNL'!B361:F361)</f>
        <v>0</v>
      </c>
      <c r="E361" s="10">
        <f>+SUM('Centrales GNL'!G361:K361)</f>
        <v>0</v>
      </c>
      <c r="F361" s="10">
        <f>+SUM('Centrales GNL'!L361:P361)</f>
        <v>0</v>
      </c>
      <c r="G361" s="10">
        <f>+SUM('Centrales GNL'!Q361:U361)</f>
        <v>0</v>
      </c>
      <c r="H361" s="10">
        <f>+SUM('Centrales GNL'!V361:X361)</f>
        <v>0</v>
      </c>
      <c r="I361" s="10">
        <f>+SUM('Centrales GNL'!AK361:AM361)</f>
        <v>0</v>
      </c>
      <c r="J361" s="10"/>
      <c r="K361" s="10"/>
      <c r="L361" s="20">
        <f t="shared" si="56"/>
        <v>0</v>
      </c>
      <c r="M361" s="20">
        <f t="shared" si="57"/>
        <v>0</v>
      </c>
      <c r="N361" s="20">
        <f t="shared" si="58"/>
        <v>0</v>
      </c>
      <c r="O361" s="20">
        <f t="shared" si="59"/>
        <v>0</v>
      </c>
      <c r="P361" s="20">
        <f t="shared" si="60"/>
        <v>0</v>
      </c>
      <c r="Q361" s="20">
        <f t="shared" si="61"/>
        <v>0</v>
      </c>
    </row>
    <row r="362" spans="1:17" x14ac:dyDescent="0.2">
      <c r="B362" s="32">
        <f>+VLOOKUP(C362,CEN!A:B,2,0)</f>
        <v>0.24254545454545454</v>
      </c>
      <c r="C362" s="8" t="s">
        <v>364</v>
      </c>
      <c r="D362" s="10">
        <f>+SUM('Centrales GNL'!B362:F362)</f>
        <v>0</v>
      </c>
      <c r="E362" s="10">
        <f>+SUM('Centrales GNL'!G362:K362)</f>
        <v>0</v>
      </c>
      <c r="F362" s="10">
        <f>+SUM('Centrales GNL'!L362:P362)</f>
        <v>0</v>
      </c>
      <c r="G362" s="10">
        <f>+SUM('Centrales GNL'!Q362:U362)</f>
        <v>0</v>
      </c>
      <c r="H362" s="10">
        <f>+SUM('Centrales GNL'!V362:X362)</f>
        <v>0</v>
      </c>
      <c r="I362" s="10">
        <f>+SUM('Centrales GNL'!AK362:AM362)</f>
        <v>0</v>
      </c>
      <c r="J362" s="10"/>
      <c r="K362" s="10"/>
      <c r="L362" s="20">
        <f t="shared" si="56"/>
        <v>0</v>
      </c>
      <c r="M362" s="20">
        <f t="shared" si="57"/>
        <v>0</v>
      </c>
      <c r="N362" s="20">
        <f t="shared" si="58"/>
        <v>0</v>
      </c>
      <c r="O362" s="20">
        <f t="shared" si="59"/>
        <v>0</v>
      </c>
      <c r="P362" s="20">
        <f t="shared" si="60"/>
        <v>0</v>
      </c>
      <c r="Q362" s="20">
        <f t="shared" si="61"/>
        <v>0</v>
      </c>
    </row>
    <row r="363" spans="1:17" x14ac:dyDescent="0.2">
      <c r="B363" s="32">
        <f>+VLOOKUP(C363,CEN!A:B,2,0)</f>
        <v>0.27455632832452997</v>
      </c>
      <c r="C363" s="8" t="s">
        <v>365</v>
      </c>
      <c r="D363" s="10">
        <f>+SUM('Centrales GNL'!B363:F363)</f>
        <v>0</v>
      </c>
      <c r="E363" s="10">
        <f>+SUM('Centrales GNL'!G363:K363)</f>
        <v>0</v>
      </c>
      <c r="F363" s="10">
        <f>+SUM('Centrales GNL'!L363:P363)</f>
        <v>0</v>
      </c>
      <c r="G363" s="10">
        <f>+SUM('Centrales GNL'!Q363:U363)</f>
        <v>0</v>
      </c>
      <c r="H363" s="10">
        <f>+SUM('Centrales GNL'!V363:X363)</f>
        <v>0</v>
      </c>
      <c r="I363" s="10">
        <f>+SUM('Centrales GNL'!AK363:AM363)</f>
        <v>0</v>
      </c>
      <c r="J363" s="10"/>
      <c r="K363" s="10"/>
      <c r="L363" s="20">
        <f t="shared" si="56"/>
        <v>0</v>
      </c>
      <c r="M363" s="20">
        <f t="shared" si="57"/>
        <v>0</v>
      </c>
      <c r="N363" s="20">
        <f t="shared" si="58"/>
        <v>0</v>
      </c>
      <c r="O363" s="20">
        <f t="shared" si="59"/>
        <v>0</v>
      </c>
      <c r="P363" s="20">
        <f t="shared" si="60"/>
        <v>0</v>
      </c>
      <c r="Q363" s="20">
        <f t="shared" si="61"/>
        <v>0</v>
      </c>
    </row>
    <row r="364" spans="1:17" x14ac:dyDescent="0.2">
      <c r="B364" s="32">
        <f>+VLOOKUP(C364,CEN!A:B,2,0)</f>
        <v>0.27455632832452997</v>
      </c>
      <c r="C364" s="8" t="s">
        <v>366</v>
      </c>
      <c r="D364" s="10">
        <f>+SUM('Centrales GNL'!B364:F364)</f>
        <v>0</v>
      </c>
      <c r="E364" s="10">
        <f>+SUM('Centrales GNL'!G364:K364)</f>
        <v>0</v>
      </c>
      <c r="F364" s="10">
        <f>+SUM('Centrales GNL'!L364:P364)</f>
        <v>0</v>
      </c>
      <c r="G364" s="10">
        <f>+SUM('Centrales GNL'!Q364:U364)</f>
        <v>0</v>
      </c>
      <c r="H364" s="10">
        <f>+SUM('Centrales GNL'!V364:X364)</f>
        <v>0</v>
      </c>
      <c r="I364" s="10">
        <f>+SUM('Centrales GNL'!AK364:AM364)</f>
        <v>0</v>
      </c>
      <c r="J364" s="10"/>
      <c r="K364" s="10"/>
      <c r="L364" s="20">
        <f t="shared" si="56"/>
        <v>0</v>
      </c>
      <c r="M364" s="20">
        <f t="shared" si="57"/>
        <v>0</v>
      </c>
      <c r="N364" s="20">
        <f t="shared" si="58"/>
        <v>0</v>
      </c>
      <c r="O364" s="20">
        <f t="shared" si="59"/>
        <v>0</v>
      </c>
      <c r="P364" s="20">
        <f t="shared" si="60"/>
        <v>0</v>
      </c>
      <c r="Q364" s="20">
        <f t="shared" si="61"/>
        <v>0</v>
      </c>
    </row>
    <row r="365" spans="1:17" x14ac:dyDescent="0.2">
      <c r="B365" s="32">
        <f>+VLOOKUP(C365,CEN!A:B,2,0)</f>
        <v>0.23854545454545453</v>
      </c>
      <c r="C365" s="8" t="s">
        <v>367</v>
      </c>
      <c r="D365" s="10">
        <f>+SUM('Centrales GNL'!B365:F365)</f>
        <v>0</v>
      </c>
      <c r="E365" s="10">
        <f>+SUM('Centrales GNL'!G365:K365)</f>
        <v>0</v>
      </c>
      <c r="F365" s="10">
        <f>+SUM('Centrales GNL'!L365:P365)</f>
        <v>0</v>
      </c>
      <c r="G365" s="10">
        <f>+SUM('Centrales GNL'!Q365:U365)</f>
        <v>0</v>
      </c>
      <c r="H365" s="10">
        <f>+SUM('Centrales GNL'!V365:X365)</f>
        <v>0</v>
      </c>
      <c r="I365" s="10">
        <f>+SUM('Centrales GNL'!AK365:AM365)</f>
        <v>0</v>
      </c>
      <c r="J365" s="10"/>
      <c r="K365" s="10"/>
      <c r="L365" s="20">
        <f t="shared" si="56"/>
        <v>0</v>
      </c>
      <c r="M365" s="20">
        <f t="shared" si="57"/>
        <v>0</v>
      </c>
      <c r="N365" s="20">
        <f t="shared" si="58"/>
        <v>0</v>
      </c>
      <c r="O365" s="20">
        <f t="shared" si="59"/>
        <v>0</v>
      </c>
      <c r="P365" s="20">
        <f t="shared" si="60"/>
        <v>0</v>
      </c>
      <c r="Q365" s="20">
        <f t="shared" si="61"/>
        <v>0</v>
      </c>
    </row>
    <row r="366" spans="1:17" x14ac:dyDescent="0.2">
      <c r="B366" s="32">
        <f>+VLOOKUP(C366,CEN!A:B,2,0)</f>
        <v>0.27455632832452997</v>
      </c>
      <c r="C366" s="8" t="s">
        <v>368</v>
      </c>
      <c r="D366" s="10">
        <f>+SUM('Centrales GNL'!B366:F366)</f>
        <v>0</v>
      </c>
      <c r="E366" s="10">
        <f>+SUM('Centrales GNL'!G366:K366)</f>
        <v>0</v>
      </c>
      <c r="F366" s="10">
        <f>+SUM('Centrales GNL'!L366:P366)</f>
        <v>0</v>
      </c>
      <c r="G366" s="10">
        <f>+SUM('Centrales GNL'!Q366:U366)</f>
        <v>0</v>
      </c>
      <c r="H366" s="10">
        <f>+SUM('Centrales GNL'!V366:X366)</f>
        <v>0</v>
      </c>
      <c r="I366" s="10">
        <f>+SUM('Centrales GNL'!AK366:AM366)</f>
        <v>0</v>
      </c>
      <c r="J366" s="10"/>
      <c r="K366" s="10"/>
      <c r="L366" s="20">
        <f t="shared" si="56"/>
        <v>0</v>
      </c>
      <c r="M366" s="20">
        <f t="shared" si="57"/>
        <v>0</v>
      </c>
      <c r="N366" s="20">
        <f t="shared" si="58"/>
        <v>0</v>
      </c>
      <c r="O366" s="20">
        <f t="shared" si="59"/>
        <v>0</v>
      </c>
      <c r="P366" s="20">
        <f t="shared" si="60"/>
        <v>0</v>
      </c>
      <c r="Q366" s="20">
        <f t="shared" si="61"/>
        <v>0</v>
      </c>
    </row>
    <row r="367" spans="1:17" x14ac:dyDescent="0.2">
      <c r="B367" s="32">
        <f>+VLOOKUP(C367,CEN!A:B,2,0)</f>
        <v>0.27455632832452997</v>
      </c>
      <c r="C367" s="8" t="s">
        <v>369</v>
      </c>
      <c r="D367" s="10">
        <f>+SUM('Centrales GNL'!B367:F367)</f>
        <v>0</v>
      </c>
      <c r="E367" s="10">
        <f>+SUM('Centrales GNL'!G367:K367)</f>
        <v>0</v>
      </c>
      <c r="F367" s="10">
        <f>+SUM('Centrales GNL'!L367:P367)</f>
        <v>0</v>
      </c>
      <c r="G367" s="10">
        <f>+SUM('Centrales GNL'!Q367:U367)</f>
        <v>0</v>
      </c>
      <c r="H367" s="10">
        <f>+SUM('Centrales GNL'!V367:X367)</f>
        <v>0</v>
      </c>
      <c r="I367" s="10">
        <f>+SUM('Centrales GNL'!AK367:AM367)</f>
        <v>0</v>
      </c>
      <c r="J367" s="10"/>
      <c r="K367" s="10"/>
      <c r="L367" s="20">
        <f t="shared" si="56"/>
        <v>0</v>
      </c>
      <c r="M367" s="20">
        <f t="shared" si="57"/>
        <v>0</v>
      </c>
      <c r="N367" s="20">
        <f t="shared" si="58"/>
        <v>0</v>
      </c>
      <c r="O367" s="20">
        <f t="shared" si="59"/>
        <v>0</v>
      </c>
      <c r="P367" s="20">
        <f t="shared" si="60"/>
        <v>0</v>
      </c>
      <c r="Q367" s="20">
        <f t="shared" si="61"/>
        <v>0</v>
      </c>
    </row>
    <row r="368" spans="1:17" x14ac:dyDescent="0.2">
      <c r="B368" s="32">
        <f>+VLOOKUP(C368,CEN!A:B,2,0)</f>
        <v>0.23681818181818182</v>
      </c>
      <c r="C368" s="8" t="s">
        <v>370</v>
      </c>
      <c r="D368" s="10">
        <f>+SUM('Centrales GNL'!B368:F368)</f>
        <v>0</v>
      </c>
      <c r="E368" s="10">
        <f>+SUM('Centrales GNL'!G368:K368)</f>
        <v>0</v>
      </c>
      <c r="F368" s="10">
        <f>+SUM('Centrales GNL'!L368:P368)</f>
        <v>0</v>
      </c>
      <c r="G368" s="10">
        <f>+SUM('Centrales GNL'!Q368:U368)</f>
        <v>0</v>
      </c>
      <c r="H368" s="10">
        <f>+SUM('Centrales GNL'!V368:X368)</f>
        <v>0</v>
      </c>
      <c r="I368" s="10">
        <f>+SUM('Centrales GNL'!AK368:AM368)</f>
        <v>0</v>
      </c>
      <c r="J368" s="10"/>
      <c r="K368" s="10"/>
      <c r="L368" s="20">
        <f t="shared" si="56"/>
        <v>0</v>
      </c>
      <c r="M368" s="20">
        <f t="shared" si="57"/>
        <v>0</v>
      </c>
      <c r="N368" s="20">
        <f t="shared" si="58"/>
        <v>0</v>
      </c>
      <c r="O368" s="20">
        <f t="shared" si="59"/>
        <v>0</v>
      </c>
      <c r="P368" s="20">
        <f t="shared" si="60"/>
        <v>0</v>
      </c>
      <c r="Q368" s="20">
        <f t="shared" si="61"/>
        <v>0</v>
      </c>
    </row>
    <row r="369" spans="2:17" x14ac:dyDescent="0.2">
      <c r="B369" s="32">
        <f>+VLOOKUP(C369,CEN!A:B,2,0)</f>
        <v>0.27455632832452997</v>
      </c>
      <c r="C369" s="8" t="s">
        <v>371</v>
      </c>
      <c r="D369" s="10">
        <f>+SUM('Centrales GNL'!B369:F369)</f>
        <v>0</v>
      </c>
      <c r="E369" s="10">
        <f>+SUM('Centrales GNL'!G369:K369)</f>
        <v>0</v>
      </c>
      <c r="F369" s="10">
        <f>+SUM('Centrales GNL'!L369:P369)</f>
        <v>0</v>
      </c>
      <c r="G369" s="10">
        <f>+SUM('Centrales GNL'!Q369:U369)</f>
        <v>0</v>
      </c>
      <c r="H369" s="10">
        <f>+SUM('Centrales GNL'!V369:X369)</f>
        <v>0</v>
      </c>
      <c r="I369" s="10">
        <f>+SUM('Centrales GNL'!AK369:AM369)</f>
        <v>0</v>
      </c>
      <c r="J369" s="10"/>
      <c r="K369" s="10"/>
      <c r="L369" s="20">
        <f t="shared" si="56"/>
        <v>0</v>
      </c>
      <c r="M369" s="20">
        <f t="shared" si="57"/>
        <v>0</v>
      </c>
      <c r="N369" s="20">
        <f t="shared" si="58"/>
        <v>0</v>
      </c>
      <c r="O369" s="20">
        <f t="shared" si="59"/>
        <v>0</v>
      </c>
      <c r="P369" s="20">
        <f t="shared" si="60"/>
        <v>0</v>
      </c>
      <c r="Q369" s="20">
        <f t="shared" si="61"/>
        <v>0</v>
      </c>
    </row>
    <row r="370" spans="2:17" x14ac:dyDescent="0.2">
      <c r="B370" s="32">
        <f>+VLOOKUP(C370,CEN!A:B,2,0)</f>
        <v>0.27455632832452997</v>
      </c>
      <c r="C370" s="8" t="s">
        <v>372</v>
      </c>
      <c r="D370" s="10">
        <f>+SUM('Centrales GNL'!B370:F370)</f>
        <v>0</v>
      </c>
      <c r="E370" s="10">
        <f>+SUM('Centrales GNL'!G370:K370)</f>
        <v>0</v>
      </c>
      <c r="F370" s="10">
        <f>+SUM('Centrales GNL'!L370:P370)</f>
        <v>0</v>
      </c>
      <c r="G370" s="10">
        <f>+SUM('Centrales GNL'!Q370:U370)</f>
        <v>0</v>
      </c>
      <c r="H370" s="10">
        <f>+SUM('Centrales GNL'!V370:X370)</f>
        <v>0</v>
      </c>
      <c r="I370" s="10">
        <f>+SUM('Centrales GNL'!AK370:AM370)</f>
        <v>0</v>
      </c>
      <c r="J370" s="10"/>
      <c r="K370" s="10"/>
      <c r="L370" s="20">
        <f t="shared" si="56"/>
        <v>0</v>
      </c>
      <c r="M370" s="20">
        <f t="shared" si="57"/>
        <v>0</v>
      </c>
      <c r="N370" s="20">
        <f t="shared" si="58"/>
        <v>0</v>
      </c>
      <c r="O370" s="20">
        <f t="shared" si="59"/>
        <v>0</v>
      </c>
      <c r="P370" s="20">
        <f t="shared" si="60"/>
        <v>0</v>
      </c>
      <c r="Q370" s="20">
        <f t="shared" si="61"/>
        <v>0</v>
      </c>
    </row>
    <row r="371" spans="2:17" x14ac:dyDescent="0.2">
      <c r="B371" s="32">
        <f>+VLOOKUP(C371,CEN!A:B,2,0)</f>
        <v>0.27645454545454545</v>
      </c>
      <c r="C371" s="13" t="s">
        <v>373</v>
      </c>
      <c r="D371" s="10">
        <f>+SUM('Centrales GNL'!B371:F371)</f>
        <v>0</v>
      </c>
      <c r="E371" s="10">
        <f>+SUM('Centrales GNL'!G371:K371)</f>
        <v>0</v>
      </c>
      <c r="F371" s="10">
        <f>+SUM('Centrales GNL'!L371:P371)</f>
        <v>0</v>
      </c>
      <c r="G371" s="10">
        <f>+SUM('Centrales GNL'!Q371:U371)</f>
        <v>0</v>
      </c>
      <c r="H371" s="10">
        <f>+SUM('Centrales GNL'!V371:X371)</f>
        <v>0</v>
      </c>
      <c r="I371" s="10">
        <f>+SUM('Centrales GNL'!AK371:AM371)</f>
        <v>0</v>
      </c>
      <c r="J371" s="10"/>
      <c r="K371" s="10"/>
      <c r="L371" s="20">
        <f t="shared" si="56"/>
        <v>0</v>
      </c>
      <c r="M371" s="20">
        <f t="shared" si="57"/>
        <v>0</v>
      </c>
      <c r="N371" s="20">
        <f t="shared" si="58"/>
        <v>0</v>
      </c>
      <c r="O371" s="20">
        <f t="shared" si="59"/>
        <v>0</v>
      </c>
      <c r="P371" s="20">
        <f t="shared" si="60"/>
        <v>0</v>
      </c>
      <c r="Q371" s="20">
        <f t="shared" si="61"/>
        <v>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3348-D54A-4FA8-8C4F-4EB0324F9186}">
  <dimension ref="A1:AF319"/>
  <sheetViews>
    <sheetView tabSelected="1" topLeftCell="N1" workbookViewId="0">
      <selection activeCell="Y14" sqref="Y14"/>
    </sheetView>
  </sheetViews>
  <sheetFormatPr baseColWidth="10" defaultRowHeight="12.75" x14ac:dyDescent="0.2"/>
  <cols>
    <col min="1" max="1" width="13.5703125" bestFit="1" customWidth="1"/>
    <col min="2" max="2" width="15.140625" bestFit="1" customWidth="1"/>
    <col min="3" max="3" width="36.140625" bestFit="1" customWidth="1"/>
    <col min="11" max="11" width="36.140625" bestFit="1" customWidth="1"/>
    <col min="12" max="12" width="12.28515625" bestFit="1" customWidth="1"/>
    <col min="19" max="19" width="13.5703125" bestFit="1" customWidth="1"/>
    <col min="27" max="27" width="17.85546875" bestFit="1" customWidth="1"/>
    <col min="28" max="28" width="10" bestFit="1" customWidth="1"/>
    <col min="29" max="29" width="13.5703125" bestFit="1" customWidth="1"/>
    <col min="30" max="30" width="9.5703125" bestFit="1" customWidth="1"/>
    <col min="31" max="31" width="12.28515625" bestFit="1" customWidth="1"/>
    <col min="32" max="32" width="9.140625" bestFit="1" customWidth="1"/>
  </cols>
  <sheetData>
    <row r="1" spans="1:32" ht="13.5" thickBot="1" x14ac:dyDescent="0.25">
      <c r="C1" s="66" t="s">
        <v>740</v>
      </c>
      <c r="K1" s="66" t="s">
        <v>733</v>
      </c>
      <c r="S1" s="66" t="s">
        <v>753</v>
      </c>
    </row>
    <row r="2" spans="1:32" ht="13.5" thickBot="1" x14ac:dyDescent="0.25">
      <c r="C2" s="65" t="s">
        <v>750</v>
      </c>
      <c r="D2" s="61">
        <f>+Etapas!B2</f>
        <v>44663</v>
      </c>
      <c r="E2" s="61">
        <f>+Etapas!B3</f>
        <v>44670</v>
      </c>
      <c r="F2" s="61">
        <f>+Etapas!B4</f>
        <v>44677</v>
      </c>
      <c r="G2" s="61">
        <f>+Etapas!B5</f>
        <v>44682</v>
      </c>
      <c r="H2" s="61">
        <f>+Etapas!B6</f>
        <v>44689</v>
      </c>
      <c r="I2" s="62">
        <f>+Etapas!B7</f>
        <v>44697</v>
      </c>
      <c r="K2" s="65" t="s">
        <v>750</v>
      </c>
      <c r="L2" s="61">
        <f>+D2</f>
        <v>44663</v>
      </c>
      <c r="M2" s="61">
        <f t="shared" ref="M2:M3" si="0">+E2</f>
        <v>44670</v>
      </c>
      <c r="N2" s="61">
        <f t="shared" ref="N2:N3" si="1">+F2</f>
        <v>44677</v>
      </c>
      <c r="O2" s="61">
        <f t="shared" ref="O2:O3" si="2">+G2</f>
        <v>44682</v>
      </c>
      <c r="P2" s="61">
        <f t="shared" ref="P2:P3" si="3">+H2</f>
        <v>44689</v>
      </c>
      <c r="Q2" s="62">
        <f t="shared" ref="Q2:Q3" si="4">+I2</f>
        <v>44697</v>
      </c>
      <c r="S2" s="57" t="s">
        <v>741</v>
      </c>
      <c r="T2" s="73">
        <f>+L2</f>
        <v>44663</v>
      </c>
      <c r="U2" s="73">
        <f t="shared" ref="U2:Y2" si="5">+M2</f>
        <v>44670</v>
      </c>
      <c r="V2" s="73">
        <f t="shared" si="5"/>
        <v>44677</v>
      </c>
      <c r="W2" s="73">
        <f t="shared" si="5"/>
        <v>44682</v>
      </c>
      <c r="X2" s="73">
        <f t="shared" si="5"/>
        <v>44689</v>
      </c>
      <c r="Y2" s="74">
        <f t="shared" si="5"/>
        <v>44697</v>
      </c>
      <c r="AA2" s="57" t="s">
        <v>738</v>
      </c>
      <c r="AB2" s="55" t="s">
        <v>379</v>
      </c>
      <c r="AC2" s="55" t="s">
        <v>376</v>
      </c>
      <c r="AD2" s="55" t="s">
        <v>378</v>
      </c>
      <c r="AE2" s="55" t="s">
        <v>380</v>
      </c>
      <c r="AF2" s="56" t="s">
        <v>377</v>
      </c>
    </row>
    <row r="3" spans="1:32" ht="13.5" thickBot="1" x14ac:dyDescent="0.25">
      <c r="C3" s="60" t="s">
        <v>751</v>
      </c>
      <c r="D3" s="63">
        <f>+Etapas!D2</f>
        <v>44669</v>
      </c>
      <c r="E3" s="63">
        <f>+Etapas!D3</f>
        <v>44676</v>
      </c>
      <c r="F3" s="63">
        <f>+Etapas!D4</f>
        <v>44681</v>
      </c>
      <c r="G3" s="63">
        <f>+Etapas!D5</f>
        <v>44688</v>
      </c>
      <c r="H3" s="63">
        <f>+Etapas!D6</f>
        <v>44696</v>
      </c>
      <c r="I3" s="64">
        <f>+Etapas!D7</f>
        <v>44704</v>
      </c>
      <c r="K3" s="60" t="s">
        <v>751</v>
      </c>
      <c r="L3" s="63">
        <f t="shared" ref="L3" si="6">+D3</f>
        <v>44669</v>
      </c>
      <c r="M3" s="63">
        <f t="shared" si="0"/>
        <v>44676</v>
      </c>
      <c r="N3" s="63">
        <f t="shared" si="1"/>
        <v>44681</v>
      </c>
      <c r="O3" s="63">
        <f t="shared" si="2"/>
        <v>44688</v>
      </c>
      <c r="P3" s="63">
        <f t="shared" si="3"/>
        <v>44696</v>
      </c>
      <c r="Q3" s="64">
        <f t="shared" si="4"/>
        <v>44704</v>
      </c>
      <c r="S3" s="59" t="s">
        <v>379</v>
      </c>
      <c r="T3" s="75">
        <f t="shared" ref="T3:Y7" si="7">+SUMIFS(L:L,$A:$A,$S3)</f>
        <v>1347552.5574193548</v>
      </c>
      <c r="U3" s="75">
        <f t="shared" si="7"/>
        <v>1367204.9341935483</v>
      </c>
      <c r="V3" s="75">
        <f t="shared" si="7"/>
        <v>1381881.0890322579</v>
      </c>
      <c r="W3" s="75">
        <f t="shared" si="7"/>
        <v>1375252.6606451613</v>
      </c>
      <c r="X3" s="75">
        <f t="shared" si="7"/>
        <v>1416724.6451612904</v>
      </c>
      <c r="Y3" s="76">
        <f t="shared" si="7"/>
        <v>1148390.2761290323</v>
      </c>
      <c r="AA3" s="79">
        <f>+D2</f>
        <v>44663</v>
      </c>
      <c r="AB3" s="67">
        <f t="shared" ref="AB3:AB43" si="8">+IFERROR(VLOOKUP(AB$2,$S$2:$Y$7,MATCH($AA3,$S$2:$Y$2,0),0),AB2)</f>
        <v>1347552.5574193548</v>
      </c>
      <c r="AC3" s="67">
        <f t="shared" ref="AC3:AC43" si="9">+IFERROR(VLOOKUP(AC$2,$S$2:$Y$7,MATCH($AA3,$S$2:$Y$2,0),0),AC2)</f>
        <v>119977.75193111908</v>
      </c>
      <c r="AD3" s="67">
        <f t="shared" ref="AD3:AD43" si="10">+IFERROR(VLOOKUP(AD$2,$S$2:$Y$7,MATCH($AA3,$S$2:$Y$2,0),0),AD2)</f>
        <v>0</v>
      </c>
      <c r="AE3" s="67">
        <f t="shared" ref="AE3:AE43" si="11">+IFERROR(VLOOKUP(AE$2,$S$2:$Y$7,MATCH($AA3,$S$2:$Y$2,0),0),AE2)</f>
        <v>0</v>
      </c>
      <c r="AF3" s="68">
        <f t="shared" ref="AF3:AF43" si="12">+IFERROR(VLOOKUP(AF$2,$S$2:$Y$7,MATCH($AA3,$S$2:$Y$2,0),0),AF2)</f>
        <v>400138.99354838702</v>
      </c>
    </row>
    <row r="4" spans="1:32" ht="13.5" thickBot="1" x14ac:dyDescent="0.25">
      <c r="A4" s="54" t="s">
        <v>736</v>
      </c>
      <c r="B4" s="57" t="s">
        <v>752</v>
      </c>
      <c r="C4" s="57" t="s">
        <v>7</v>
      </c>
      <c r="D4" s="55"/>
      <c r="E4" s="55"/>
      <c r="F4" s="55"/>
      <c r="G4" s="55"/>
      <c r="H4" s="55"/>
      <c r="I4" s="56"/>
      <c r="K4" s="60" t="s">
        <v>739</v>
      </c>
      <c r="L4" s="53">
        <f>+L3-L2+1</f>
        <v>7</v>
      </c>
      <c r="M4" s="52">
        <f t="shared" ref="M4:Q4" si="13">+M3-M2+1</f>
        <v>7</v>
      </c>
      <c r="N4" s="52">
        <f t="shared" si="13"/>
        <v>5</v>
      </c>
      <c r="O4" s="52">
        <f t="shared" si="13"/>
        <v>7</v>
      </c>
      <c r="P4" s="52">
        <f t="shared" si="13"/>
        <v>8</v>
      </c>
      <c r="Q4" s="72">
        <f t="shared" si="13"/>
        <v>8</v>
      </c>
      <c r="S4" s="59" t="s">
        <v>376</v>
      </c>
      <c r="T4" s="75">
        <f t="shared" si="7"/>
        <v>119977.75193111908</v>
      </c>
      <c r="U4" s="75">
        <f t="shared" si="7"/>
        <v>0</v>
      </c>
      <c r="V4" s="75">
        <f t="shared" si="7"/>
        <v>0</v>
      </c>
      <c r="W4" s="75">
        <f t="shared" si="7"/>
        <v>0</v>
      </c>
      <c r="X4" s="75">
        <f t="shared" si="7"/>
        <v>0</v>
      </c>
      <c r="Y4" s="76">
        <f t="shared" si="7"/>
        <v>0</v>
      </c>
      <c r="AA4" s="79">
        <f t="shared" ref="AA4:AA43" si="14">+AA3+1</f>
        <v>44664</v>
      </c>
      <c r="AB4" s="67">
        <f t="shared" si="8"/>
        <v>1347552.5574193548</v>
      </c>
      <c r="AC4" s="67">
        <f t="shared" si="9"/>
        <v>119977.75193111908</v>
      </c>
      <c r="AD4" s="67">
        <f t="shared" si="10"/>
        <v>0</v>
      </c>
      <c r="AE4" s="67">
        <f t="shared" si="11"/>
        <v>0</v>
      </c>
      <c r="AF4" s="68">
        <f t="shared" si="12"/>
        <v>400138.99354838702</v>
      </c>
    </row>
    <row r="5" spans="1:32" x14ac:dyDescent="0.2">
      <c r="A5" s="50"/>
      <c r="B5" s="58">
        <f>+VLOOKUP(C5,CEN!A:B,2,0)</f>
        <v>0.32436072747805039</v>
      </c>
      <c r="C5" s="59" t="str">
        <f>+TRIM('Centrales GNL'!A6)</f>
        <v>ATA-TG1A_GN_A</v>
      </c>
      <c r="D5" s="49">
        <f>+AVERAGE('Centrales GNL'!B6:F6)</f>
        <v>0</v>
      </c>
      <c r="E5" s="49">
        <f>+AVERAGE('Centrales GNL'!G6:K6)</f>
        <v>0</v>
      </c>
      <c r="F5" s="49">
        <f>+AVERAGE('Centrales GNL'!L6:P6)</f>
        <v>0</v>
      </c>
      <c r="G5" s="49">
        <f>+AVERAGE('Centrales GNL'!Q6:U6)</f>
        <v>0</v>
      </c>
      <c r="H5" s="49">
        <f>+AVERAGE('Centrales GNL'!V6:X6)</f>
        <v>0</v>
      </c>
      <c r="I5" s="51">
        <f>+AVERAGE('Centrales GNL'!AK6:AM6)</f>
        <v>0</v>
      </c>
      <c r="J5" s="10"/>
      <c r="K5" s="71" t="str">
        <f>+C5</f>
        <v>ATA-TG1A_GN_A</v>
      </c>
      <c r="L5" s="67">
        <f>+(D5*24*L$4*$B5*1000)/L$4</f>
        <v>0</v>
      </c>
      <c r="M5" s="67">
        <f t="shared" ref="M5:Q5" si="15">+(E5*24*M$4*$B5*1000)/M$4</f>
        <v>0</v>
      </c>
      <c r="N5" s="67">
        <f t="shared" si="15"/>
        <v>0</v>
      </c>
      <c r="O5" s="67">
        <f t="shared" si="15"/>
        <v>0</v>
      </c>
      <c r="P5" s="67">
        <f t="shared" si="15"/>
        <v>0</v>
      </c>
      <c r="Q5" s="68">
        <f t="shared" si="15"/>
        <v>0</v>
      </c>
      <c r="S5" s="59" t="s">
        <v>378</v>
      </c>
      <c r="T5" s="75">
        <f t="shared" si="7"/>
        <v>0</v>
      </c>
      <c r="U5" s="75">
        <f t="shared" si="7"/>
        <v>0</v>
      </c>
      <c r="V5" s="75">
        <f t="shared" si="7"/>
        <v>0</v>
      </c>
      <c r="W5" s="75">
        <f t="shared" si="7"/>
        <v>0</v>
      </c>
      <c r="X5" s="75">
        <f t="shared" si="7"/>
        <v>0</v>
      </c>
      <c r="Y5" s="76">
        <f t="shared" si="7"/>
        <v>0</v>
      </c>
      <c r="AA5" s="79">
        <f t="shared" si="14"/>
        <v>44665</v>
      </c>
      <c r="AB5" s="67">
        <f t="shared" si="8"/>
        <v>1347552.5574193548</v>
      </c>
      <c r="AC5" s="67">
        <f t="shared" si="9"/>
        <v>119977.75193111908</v>
      </c>
      <c r="AD5" s="67">
        <f t="shared" si="10"/>
        <v>0</v>
      </c>
      <c r="AE5" s="67">
        <f t="shared" si="11"/>
        <v>0</v>
      </c>
      <c r="AF5" s="68">
        <f t="shared" si="12"/>
        <v>400138.99354838702</v>
      </c>
    </row>
    <row r="6" spans="1:32" x14ac:dyDescent="0.2">
      <c r="A6" s="50" t="s">
        <v>376</v>
      </c>
      <c r="B6" s="58">
        <f>+VLOOKUP(C6,CEN!A:B,2,0)</f>
        <v>0.32436072747805039</v>
      </c>
      <c r="C6" s="59" t="str">
        <f>+TRIM('Centrales GNL'!A7)</f>
        <v>ATA-TG1A_GNL_A</v>
      </c>
      <c r="D6" s="49">
        <f>+AVERAGE('Centrales GNL'!B7:F7)</f>
        <v>0</v>
      </c>
      <c r="E6" s="49">
        <f>+AVERAGE('Centrales GNL'!G7:K7)</f>
        <v>0</v>
      </c>
      <c r="F6" s="49">
        <f>+AVERAGE('Centrales GNL'!L7:P7)</f>
        <v>0</v>
      </c>
      <c r="G6" s="49">
        <f>+AVERAGE('Centrales GNL'!Q7:U7)</f>
        <v>0</v>
      </c>
      <c r="H6" s="49">
        <f>+AVERAGE('Centrales GNL'!V7:X7)</f>
        <v>0</v>
      </c>
      <c r="I6" s="51">
        <f>+AVERAGE('Centrales GNL'!AK7:AM7)</f>
        <v>0</v>
      </c>
      <c r="J6" s="10"/>
      <c r="K6" s="71" t="str">
        <f t="shared" ref="K6:K69" si="16">+C6</f>
        <v>ATA-TG1A_GNL_A</v>
      </c>
      <c r="L6" s="67">
        <f t="shared" ref="L6:L69" si="17">+(D6*24*L$4*$B6*1000)/L$4</f>
        <v>0</v>
      </c>
      <c r="M6" s="67">
        <f t="shared" ref="M6:M69" si="18">+(E6*24*M$4*$B6*1000)/M$4</f>
        <v>0</v>
      </c>
      <c r="N6" s="67">
        <f t="shared" ref="N6:N69" si="19">+(F6*24*N$4*$B6*1000)/N$4</f>
        <v>0</v>
      </c>
      <c r="O6" s="67">
        <f t="shared" ref="O6:O69" si="20">+(G6*24*O$4*$B6*1000)/O$4</f>
        <v>0</v>
      </c>
      <c r="P6" s="67">
        <f t="shared" ref="P6:P69" si="21">+(H6*24*P$4*$B6*1000)/P$4</f>
        <v>0</v>
      </c>
      <c r="Q6" s="68">
        <f t="shared" ref="Q6:Q69" si="22">+(I6*24*Q$4*$B6*1000)/Q$4</f>
        <v>0</v>
      </c>
      <c r="S6" s="59" t="s">
        <v>380</v>
      </c>
      <c r="T6" s="75">
        <f t="shared" si="7"/>
        <v>0</v>
      </c>
      <c r="U6" s="75">
        <f t="shared" si="7"/>
        <v>0</v>
      </c>
      <c r="V6" s="75">
        <f t="shared" si="7"/>
        <v>857747.21261419368</v>
      </c>
      <c r="W6" s="75">
        <f t="shared" si="7"/>
        <v>2424791.6918709679</v>
      </c>
      <c r="X6" s="75">
        <f t="shared" si="7"/>
        <v>3498215.1984774191</v>
      </c>
      <c r="Y6" s="76">
        <f t="shared" si="7"/>
        <v>2794282.2353548389</v>
      </c>
      <c r="AA6" s="79">
        <f t="shared" si="14"/>
        <v>44666</v>
      </c>
      <c r="AB6" s="67">
        <f t="shared" si="8"/>
        <v>1347552.5574193548</v>
      </c>
      <c r="AC6" s="67">
        <f t="shared" si="9"/>
        <v>119977.75193111908</v>
      </c>
      <c r="AD6" s="67">
        <f t="shared" si="10"/>
        <v>0</v>
      </c>
      <c r="AE6" s="67">
        <f t="shared" si="11"/>
        <v>0</v>
      </c>
      <c r="AF6" s="68">
        <f t="shared" si="12"/>
        <v>400138.99354838702</v>
      </c>
    </row>
    <row r="7" spans="1:32" ht="13.5" thickBot="1" x14ac:dyDescent="0.25">
      <c r="A7" s="50" t="s">
        <v>376</v>
      </c>
      <c r="B7" s="58">
        <f>+VLOOKUP(C7,CEN!A:B,2,0)</f>
        <v>0.32436072747805039</v>
      </c>
      <c r="C7" s="59" t="str">
        <f>+TRIM('Centrales GNL'!A8)</f>
        <v>ATA-TG1A_GNL_B</v>
      </c>
      <c r="D7" s="49">
        <f>+AVERAGE('Centrales GNL'!B8:F8)</f>
        <v>0</v>
      </c>
      <c r="E7" s="49">
        <f>+AVERAGE('Centrales GNL'!G8:K8)</f>
        <v>0</v>
      </c>
      <c r="F7" s="49">
        <f>+AVERAGE('Centrales GNL'!L8:P8)</f>
        <v>0</v>
      </c>
      <c r="G7" s="49">
        <f>+AVERAGE('Centrales GNL'!Q8:U8)</f>
        <v>0</v>
      </c>
      <c r="H7" s="49">
        <f>+AVERAGE('Centrales GNL'!V8:X8)</f>
        <v>0</v>
      </c>
      <c r="I7" s="51">
        <f>+AVERAGE('Centrales GNL'!AK8:AM8)</f>
        <v>0</v>
      </c>
      <c r="J7" s="10"/>
      <c r="K7" s="71" t="str">
        <f t="shared" si="16"/>
        <v>ATA-TG1A_GNL_B</v>
      </c>
      <c r="L7" s="67">
        <f t="shared" si="17"/>
        <v>0</v>
      </c>
      <c r="M7" s="67">
        <f t="shared" si="18"/>
        <v>0</v>
      </c>
      <c r="N7" s="67">
        <f t="shared" si="19"/>
        <v>0</v>
      </c>
      <c r="O7" s="67">
        <f t="shared" si="20"/>
        <v>0</v>
      </c>
      <c r="P7" s="67">
        <f t="shared" si="21"/>
        <v>0</v>
      </c>
      <c r="Q7" s="68">
        <f t="shared" si="22"/>
        <v>0</v>
      </c>
      <c r="S7" s="60" t="s">
        <v>377</v>
      </c>
      <c r="T7" s="77">
        <f t="shared" si="7"/>
        <v>400138.99354838702</v>
      </c>
      <c r="U7" s="77">
        <f t="shared" si="7"/>
        <v>431319.13290322578</v>
      </c>
      <c r="V7" s="77">
        <f t="shared" si="7"/>
        <v>1241246.4516129033</v>
      </c>
      <c r="W7" s="77">
        <f t="shared" si="7"/>
        <v>1497996.8516129027</v>
      </c>
      <c r="X7" s="77">
        <f t="shared" si="7"/>
        <v>1542841.1096774191</v>
      </c>
      <c r="Y7" s="78">
        <f t="shared" si="7"/>
        <v>2848490.0559139783</v>
      </c>
      <c r="AA7" s="79">
        <f t="shared" si="14"/>
        <v>44667</v>
      </c>
      <c r="AB7" s="67">
        <f t="shared" si="8"/>
        <v>1347552.5574193548</v>
      </c>
      <c r="AC7" s="67">
        <f t="shared" si="9"/>
        <v>119977.75193111908</v>
      </c>
      <c r="AD7" s="67">
        <f t="shared" si="10"/>
        <v>0</v>
      </c>
      <c r="AE7" s="67">
        <f t="shared" si="11"/>
        <v>0</v>
      </c>
      <c r="AF7" s="68">
        <f t="shared" si="12"/>
        <v>400138.99354838702</v>
      </c>
    </row>
    <row r="8" spans="1:32" x14ac:dyDescent="0.2">
      <c r="A8" s="50" t="s">
        <v>376</v>
      </c>
      <c r="B8" s="58">
        <f>+VLOOKUP(C8,CEN!A:B,2,0)</f>
        <v>0.32436072747805039</v>
      </c>
      <c r="C8" s="59" t="str">
        <f>+TRIM('Centrales GNL'!A9)</f>
        <v>ATA-TG1A_GNL_C</v>
      </c>
      <c r="D8" s="49">
        <f>+AVERAGE('Centrales GNL'!B9:F9)</f>
        <v>0</v>
      </c>
      <c r="E8" s="49">
        <f>+AVERAGE('Centrales GNL'!G9:K9)</f>
        <v>0</v>
      </c>
      <c r="F8" s="49">
        <f>+AVERAGE('Centrales GNL'!L9:P9)</f>
        <v>0</v>
      </c>
      <c r="G8" s="49">
        <f>+AVERAGE('Centrales GNL'!Q9:U9)</f>
        <v>0</v>
      </c>
      <c r="H8" s="49">
        <f>+AVERAGE('Centrales GNL'!V9:X9)</f>
        <v>0</v>
      </c>
      <c r="I8" s="51">
        <f>+AVERAGE('Centrales GNL'!AK9:AM9)</f>
        <v>0</v>
      </c>
      <c r="J8" s="10"/>
      <c r="K8" s="71" t="str">
        <f t="shared" si="16"/>
        <v>ATA-TG1A_GNL_C</v>
      </c>
      <c r="L8" s="67">
        <f t="shared" si="17"/>
        <v>0</v>
      </c>
      <c r="M8" s="67">
        <f t="shared" si="18"/>
        <v>0</v>
      </c>
      <c r="N8" s="67">
        <f t="shared" si="19"/>
        <v>0</v>
      </c>
      <c r="O8" s="67">
        <f t="shared" si="20"/>
        <v>0</v>
      </c>
      <c r="P8" s="67">
        <f t="shared" si="21"/>
        <v>0</v>
      </c>
      <c r="Q8" s="68">
        <f t="shared" si="22"/>
        <v>0</v>
      </c>
      <c r="AA8" s="79">
        <f t="shared" si="14"/>
        <v>44668</v>
      </c>
      <c r="AB8" s="67">
        <f t="shared" si="8"/>
        <v>1347552.5574193548</v>
      </c>
      <c r="AC8" s="67">
        <f t="shared" si="9"/>
        <v>119977.75193111908</v>
      </c>
      <c r="AD8" s="67">
        <f t="shared" si="10"/>
        <v>0</v>
      </c>
      <c r="AE8" s="67">
        <f t="shared" si="11"/>
        <v>0</v>
      </c>
      <c r="AF8" s="68">
        <f t="shared" si="12"/>
        <v>400138.99354838702</v>
      </c>
    </row>
    <row r="9" spans="1:32" x14ac:dyDescent="0.2">
      <c r="A9" s="50" t="s">
        <v>376</v>
      </c>
      <c r="B9" s="58">
        <f>+VLOOKUP(C9,CEN!A:B,2,0)</f>
        <v>0.32436072747805039</v>
      </c>
      <c r="C9" s="59" t="str">
        <f>+TRIM('Centrales GNL'!A10)</f>
        <v>ATA-TG1A_GNL_D</v>
      </c>
      <c r="D9" s="49">
        <f>+AVERAGE('Centrales GNL'!B10:F10)</f>
        <v>0</v>
      </c>
      <c r="E9" s="49">
        <f>+AVERAGE('Centrales GNL'!G10:K10)</f>
        <v>0</v>
      </c>
      <c r="F9" s="49">
        <f>+AVERAGE('Centrales GNL'!L10:P10)</f>
        <v>0</v>
      </c>
      <c r="G9" s="49">
        <f>+AVERAGE('Centrales GNL'!Q10:U10)</f>
        <v>0</v>
      </c>
      <c r="H9" s="49">
        <f>+AVERAGE('Centrales GNL'!V10:X10)</f>
        <v>0</v>
      </c>
      <c r="I9" s="51">
        <f>+AVERAGE('Centrales GNL'!AK10:AM10)</f>
        <v>0</v>
      </c>
      <c r="J9" s="10"/>
      <c r="K9" s="71" t="str">
        <f t="shared" si="16"/>
        <v>ATA-TG1A_GNL_D</v>
      </c>
      <c r="L9" s="67">
        <f t="shared" si="17"/>
        <v>0</v>
      </c>
      <c r="M9" s="67">
        <f t="shared" si="18"/>
        <v>0</v>
      </c>
      <c r="N9" s="67">
        <f t="shared" si="19"/>
        <v>0</v>
      </c>
      <c r="O9" s="67">
        <f t="shared" si="20"/>
        <v>0</v>
      </c>
      <c r="P9" s="67">
        <f t="shared" si="21"/>
        <v>0</v>
      </c>
      <c r="Q9" s="68">
        <f t="shared" si="22"/>
        <v>0</v>
      </c>
      <c r="AA9" s="79">
        <f t="shared" si="14"/>
        <v>44669</v>
      </c>
      <c r="AB9" s="67">
        <f t="shared" si="8"/>
        <v>1347552.5574193548</v>
      </c>
      <c r="AC9" s="67">
        <f t="shared" si="9"/>
        <v>119977.75193111908</v>
      </c>
      <c r="AD9" s="67">
        <f t="shared" si="10"/>
        <v>0</v>
      </c>
      <c r="AE9" s="67">
        <f t="shared" si="11"/>
        <v>0</v>
      </c>
      <c r="AF9" s="68">
        <f t="shared" si="12"/>
        <v>400138.99354838702</v>
      </c>
    </row>
    <row r="10" spans="1:32" x14ac:dyDescent="0.2">
      <c r="A10" s="50" t="s">
        <v>376</v>
      </c>
      <c r="B10" s="58">
        <f>+VLOOKUP(C10,CEN!A:B,2,0)</f>
        <v>0.32436072747805039</v>
      </c>
      <c r="C10" s="59" t="str">
        <f>+TRIM('Centrales GNL'!A11)</f>
        <v>ATA-TG1A_GNL_E</v>
      </c>
      <c r="D10" s="49">
        <f>+AVERAGE('Centrales GNL'!B11:F11)</f>
        <v>0</v>
      </c>
      <c r="E10" s="49">
        <f>+AVERAGE('Centrales GNL'!G11:K11)</f>
        <v>0</v>
      </c>
      <c r="F10" s="49">
        <f>+AVERAGE('Centrales GNL'!L11:P11)</f>
        <v>0</v>
      </c>
      <c r="G10" s="49">
        <f>+AVERAGE('Centrales GNL'!Q11:U11)</f>
        <v>0</v>
      </c>
      <c r="H10" s="49">
        <f>+AVERAGE('Centrales GNL'!V11:X11)</f>
        <v>0</v>
      </c>
      <c r="I10" s="51">
        <f>+AVERAGE('Centrales GNL'!AK11:AM11)</f>
        <v>0</v>
      </c>
      <c r="J10" s="10"/>
      <c r="K10" s="71" t="str">
        <f t="shared" si="16"/>
        <v>ATA-TG1A_GNL_E</v>
      </c>
      <c r="L10" s="67">
        <f t="shared" si="17"/>
        <v>0</v>
      </c>
      <c r="M10" s="67">
        <f t="shared" si="18"/>
        <v>0</v>
      </c>
      <c r="N10" s="67">
        <f t="shared" si="19"/>
        <v>0</v>
      </c>
      <c r="O10" s="67">
        <f t="shared" si="20"/>
        <v>0</v>
      </c>
      <c r="P10" s="67">
        <f t="shared" si="21"/>
        <v>0</v>
      </c>
      <c r="Q10" s="68">
        <f t="shared" si="22"/>
        <v>0</v>
      </c>
      <c r="AA10" s="79">
        <f t="shared" si="14"/>
        <v>44670</v>
      </c>
      <c r="AB10" s="67">
        <f t="shared" si="8"/>
        <v>1367204.9341935483</v>
      </c>
      <c r="AC10" s="67">
        <f t="shared" si="9"/>
        <v>0</v>
      </c>
      <c r="AD10" s="67">
        <f t="shared" si="10"/>
        <v>0</v>
      </c>
      <c r="AE10" s="67">
        <f t="shared" si="11"/>
        <v>0</v>
      </c>
      <c r="AF10" s="68">
        <f t="shared" si="12"/>
        <v>431319.13290322578</v>
      </c>
    </row>
    <row r="11" spans="1:32" x14ac:dyDescent="0.2">
      <c r="A11" s="50" t="s">
        <v>376</v>
      </c>
      <c r="B11" s="58">
        <f>+VLOOKUP(C11,CEN!A:B,2,0)</f>
        <v>0.32436072747805039</v>
      </c>
      <c r="C11" s="59" t="str">
        <f>+TRIM('Centrales GNL'!A12)</f>
        <v>ATA-TG1A_GNL_INF</v>
      </c>
      <c r="D11" s="49">
        <f>+AVERAGE('Centrales GNL'!B12:F12)</f>
        <v>0</v>
      </c>
      <c r="E11" s="49">
        <f>+AVERAGE('Centrales GNL'!G12:K12)</f>
        <v>0</v>
      </c>
      <c r="F11" s="49">
        <f>+AVERAGE('Centrales GNL'!L12:P12)</f>
        <v>0</v>
      </c>
      <c r="G11" s="49">
        <f>+AVERAGE('Centrales GNL'!Q12:U12)</f>
        <v>0</v>
      </c>
      <c r="H11" s="49">
        <f>+AVERAGE('Centrales GNL'!V12:X12)</f>
        <v>0</v>
      </c>
      <c r="I11" s="51">
        <f>+AVERAGE('Centrales GNL'!AK12:AM12)</f>
        <v>0</v>
      </c>
      <c r="J11" s="10"/>
      <c r="K11" s="71" t="str">
        <f t="shared" si="16"/>
        <v>ATA-TG1A_GNL_INF</v>
      </c>
      <c r="L11" s="67">
        <f t="shared" si="17"/>
        <v>0</v>
      </c>
      <c r="M11" s="67">
        <f t="shared" si="18"/>
        <v>0</v>
      </c>
      <c r="N11" s="67">
        <f t="shared" si="19"/>
        <v>0</v>
      </c>
      <c r="O11" s="67">
        <f t="shared" si="20"/>
        <v>0</v>
      </c>
      <c r="P11" s="67">
        <f t="shared" si="21"/>
        <v>0</v>
      </c>
      <c r="Q11" s="68">
        <f t="shared" si="22"/>
        <v>0</v>
      </c>
      <c r="AA11" s="79">
        <f t="shared" si="14"/>
        <v>44671</v>
      </c>
      <c r="AB11" s="67">
        <f t="shared" si="8"/>
        <v>1367204.9341935483</v>
      </c>
      <c r="AC11" s="67">
        <f t="shared" si="9"/>
        <v>0</v>
      </c>
      <c r="AD11" s="67">
        <f t="shared" si="10"/>
        <v>0</v>
      </c>
      <c r="AE11" s="67">
        <f t="shared" si="11"/>
        <v>0</v>
      </c>
      <c r="AF11" s="68">
        <f t="shared" si="12"/>
        <v>431319.13290322578</v>
      </c>
    </row>
    <row r="12" spans="1:32" x14ac:dyDescent="0.2">
      <c r="A12" s="50"/>
      <c r="B12" s="58">
        <f>+VLOOKUP(C12,CEN!A:B,2,0)</f>
        <v>0.21624158651829573</v>
      </c>
      <c r="C12" s="59" t="str">
        <f>+TRIM('Centrales GNL'!A13)</f>
        <v>ATA-TG1A+0.5TV1C_GN_A</v>
      </c>
      <c r="D12" s="49">
        <f>+AVERAGE('Centrales GNL'!B13:F13)</f>
        <v>0</v>
      </c>
      <c r="E12" s="49">
        <f>+AVERAGE('Centrales GNL'!G13:K13)</f>
        <v>0</v>
      </c>
      <c r="F12" s="49">
        <f>+AVERAGE('Centrales GNL'!L13:P13)</f>
        <v>0</v>
      </c>
      <c r="G12" s="49">
        <f>+AVERAGE('Centrales GNL'!Q13:U13)</f>
        <v>0</v>
      </c>
      <c r="H12" s="49">
        <f>+AVERAGE('Centrales GNL'!V13:X13)</f>
        <v>0</v>
      </c>
      <c r="I12" s="51">
        <f>+AVERAGE('Centrales GNL'!AK13:AM13)</f>
        <v>0</v>
      </c>
      <c r="J12" s="10"/>
      <c r="K12" s="71" t="str">
        <f t="shared" si="16"/>
        <v>ATA-TG1A+0.5TV1C_GN_A</v>
      </c>
      <c r="L12" s="67">
        <f t="shared" si="17"/>
        <v>0</v>
      </c>
      <c r="M12" s="67">
        <f t="shared" si="18"/>
        <v>0</v>
      </c>
      <c r="N12" s="67">
        <f t="shared" si="19"/>
        <v>0</v>
      </c>
      <c r="O12" s="67">
        <f t="shared" si="20"/>
        <v>0</v>
      </c>
      <c r="P12" s="67">
        <f t="shared" si="21"/>
        <v>0</v>
      </c>
      <c r="Q12" s="68">
        <f t="shared" si="22"/>
        <v>0</v>
      </c>
      <c r="AA12" s="79">
        <f t="shared" si="14"/>
        <v>44672</v>
      </c>
      <c r="AB12" s="67">
        <f t="shared" si="8"/>
        <v>1367204.9341935483</v>
      </c>
      <c r="AC12" s="67">
        <f t="shared" si="9"/>
        <v>0</v>
      </c>
      <c r="AD12" s="67">
        <f t="shared" si="10"/>
        <v>0</v>
      </c>
      <c r="AE12" s="67">
        <f t="shared" si="11"/>
        <v>0</v>
      </c>
      <c r="AF12" s="68">
        <f t="shared" si="12"/>
        <v>431319.13290322578</v>
      </c>
    </row>
    <row r="13" spans="1:32" x14ac:dyDescent="0.2">
      <c r="A13" s="50" t="s">
        <v>376</v>
      </c>
      <c r="B13" s="58">
        <f>+VLOOKUP(C13,CEN!A:B,2,0)</f>
        <v>0.21624158651829573</v>
      </c>
      <c r="C13" s="59" t="str">
        <f>+TRIM('Centrales GNL'!A14)</f>
        <v>ATA-TG1A+0.5TV1C_GNL_A</v>
      </c>
      <c r="D13" s="49">
        <f>+AVERAGE('Centrales GNL'!B14:F14)</f>
        <v>0</v>
      </c>
      <c r="E13" s="49">
        <f>+AVERAGE('Centrales GNL'!G14:K14)</f>
        <v>0</v>
      </c>
      <c r="F13" s="49">
        <f>+AVERAGE('Centrales GNL'!L14:P14)</f>
        <v>0</v>
      </c>
      <c r="G13" s="49">
        <f>+AVERAGE('Centrales GNL'!Q14:U14)</f>
        <v>0</v>
      </c>
      <c r="H13" s="49">
        <f>+AVERAGE('Centrales GNL'!V14:X14)</f>
        <v>0</v>
      </c>
      <c r="I13" s="51">
        <f>+AVERAGE('Centrales GNL'!AK14:AM14)</f>
        <v>0</v>
      </c>
      <c r="J13" s="10"/>
      <c r="K13" s="71" t="str">
        <f t="shared" si="16"/>
        <v>ATA-TG1A+0.5TV1C_GNL_A</v>
      </c>
      <c r="L13" s="67">
        <f t="shared" si="17"/>
        <v>0</v>
      </c>
      <c r="M13" s="67">
        <f t="shared" si="18"/>
        <v>0</v>
      </c>
      <c r="N13" s="67">
        <f t="shared" si="19"/>
        <v>0</v>
      </c>
      <c r="O13" s="67">
        <f t="shared" si="20"/>
        <v>0</v>
      </c>
      <c r="P13" s="67">
        <f t="shared" si="21"/>
        <v>0</v>
      </c>
      <c r="Q13" s="68">
        <f t="shared" si="22"/>
        <v>0</v>
      </c>
      <c r="AA13" s="79">
        <f t="shared" si="14"/>
        <v>44673</v>
      </c>
      <c r="AB13" s="67">
        <f t="shared" si="8"/>
        <v>1367204.9341935483</v>
      </c>
      <c r="AC13" s="67">
        <f t="shared" si="9"/>
        <v>0</v>
      </c>
      <c r="AD13" s="67">
        <f t="shared" si="10"/>
        <v>0</v>
      </c>
      <c r="AE13" s="67">
        <f t="shared" si="11"/>
        <v>0</v>
      </c>
      <c r="AF13" s="68">
        <f t="shared" si="12"/>
        <v>431319.13290322578</v>
      </c>
    </row>
    <row r="14" spans="1:32" x14ac:dyDescent="0.2">
      <c r="A14" s="50" t="s">
        <v>376</v>
      </c>
      <c r="B14" s="58">
        <f>+VLOOKUP(C14,CEN!A:B,2,0)</f>
        <v>0.21624158651829573</v>
      </c>
      <c r="C14" s="59" t="str">
        <f>+TRIM('Centrales GNL'!A15)</f>
        <v>ATA-TG1A+0.5TV1C_GNL_B</v>
      </c>
      <c r="D14" s="49">
        <f>+AVERAGE('Centrales GNL'!B15:F15)</f>
        <v>0</v>
      </c>
      <c r="E14" s="49">
        <f>+AVERAGE('Centrales GNL'!G15:K15)</f>
        <v>0</v>
      </c>
      <c r="F14" s="49">
        <f>+AVERAGE('Centrales GNL'!L15:P15)</f>
        <v>0</v>
      </c>
      <c r="G14" s="49">
        <f>+AVERAGE('Centrales GNL'!Q15:U15)</f>
        <v>0</v>
      </c>
      <c r="H14" s="49">
        <f>+AVERAGE('Centrales GNL'!V15:X15)</f>
        <v>0</v>
      </c>
      <c r="I14" s="51">
        <f>+AVERAGE('Centrales GNL'!AK15:AM15)</f>
        <v>0</v>
      </c>
      <c r="J14" s="10"/>
      <c r="K14" s="71" t="str">
        <f t="shared" si="16"/>
        <v>ATA-TG1A+0.5TV1C_GNL_B</v>
      </c>
      <c r="L14" s="67">
        <f t="shared" si="17"/>
        <v>0</v>
      </c>
      <c r="M14" s="67">
        <f t="shared" si="18"/>
        <v>0</v>
      </c>
      <c r="N14" s="67">
        <f t="shared" si="19"/>
        <v>0</v>
      </c>
      <c r="O14" s="67">
        <f t="shared" si="20"/>
        <v>0</v>
      </c>
      <c r="P14" s="67">
        <f t="shared" si="21"/>
        <v>0</v>
      </c>
      <c r="Q14" s="68">
        <f t="shared" si="22"/>
        <v>0</v>
      </c>
      <c r="AA14" s="79">
        <f t="shared" si="14"/>
        <v>44674</v>
      </c>
      <c r="AB14" s="67">
        <f t="shared" si="8"/>
        <v>1367204.9341935483</v>
      </c>
      <c r="AC14" s="67">
        <f t="shared" si="9"/>
        <v>0</v>
      </c>
      <c r="AD14" s="67">
        <f t="shared" si="10"/>
        <v>0</v>
      </c>
      <c r="AE14" s="67">
        <f t="shared" si="11"/>
        <v>0</v>
      </c>
      <c r="AF14" s="68">
        <f t="shared" si="12"/>
        <v>431319.13290322578</v>
      </c>
    </row>
    <row r="15" spans="1:32" x14ac:dyDescent="0.2">
      <c r="A15" s="50" t="s">
        <v>376</v>
      </c>
      <c r="B15" s="58">
        <f>+VLOOKUP(C15,CEN!A:B,2,0)</f>
        <v>0.21624158651829573</v>
      </c>
      <c r="C15" s="59" t="str">
        <f>+TRIM('Centrales GNL'!A16)</f>
        <v>ATA-TG1A+0.5TV1C_GNL_C</v>
      </c>
      <c r="D15" s="49">
        <f>+AVERAGE('Centrales GNL'!B16:F16)</f>
        <v>0</v>
      </c>
      <c r="E15" s="49">
        <f>+AVERAGE('Centrales GNL'!G16:K16)</f>
        <v>0</v>
      </c>
      <c r="F15" s="49">
        <f>+AVERAGE('Centrales GNL'!L16:P16)</f>
        <v>0</v>
      </c>
      <c r="G15" s="49">
        <f>+AVERAGE('Centrales GNL'!Q16:U16)</f>
        <v>0</v>
      </c>
      <c r="H15" s="49">
        <f>+AVERAGE('Centrales GNL'!V16:X16)</f>
        <v>0</v>
      </c>
      <c r="I15" s="51">
        <f>+AVERAGE('Centrales GNL'!AK16:AM16)</f>
        <v>0</v>
      </c>
      <c r="J15" s="10"/>
      <c r="K15" s="71" t="str">
        <f t="shared" si="16"/>
        <v>ATA-TG1A+0.5TV1C_GNL_C</v>
      </c>
      <c r="L15" s="67">
        <f t="shared" si="17"/>
        <v>0</v>
      </c>
      <c r="M15" s="67">
        <f t="shared" si="18"/>
        <v>0</v>
      </c>
      <c r="N15" s="67">
        <f t="shared" si="19"/>
        <v>0</v>
      </c>
      <c r="O15" s="67">
        <f t="shared" si="20"/>
        <v>0</v>
      </c>
      <c r="P15" s="67">
        <f t="shared" si="21"/>
        <v>0</v>
      </c>
      <c r="Q15" s="68">
        <f t="shared" si="22"/>
        <v>0</v>
      </c>
      <c r="AA15" s="79">
        <f t="shared" si="14"/>
        <v>44675</v>
      </c>
      <c r="AB15" s="67">
        <f t="shared" si="8"/>
        <v>1367204.9341935483</v>
      </c>
      <c r="AC15" s="67">
        <f t="shared" si="9"/>
        <v>0</v>
      </c>
      <c r="AD15" s="67">
        <f t="shared" si="10"/>
        <v>0</v>
      </c>
      <c r="AE15" s="67">
        <f t="shared" si="11"/>
        <v>0</v>
      </c>
      <c r="AF15" s="68">
        <f t="shared" si="12"/>
        <v>431319.13290322578</v>
      </c>
    </row>
    <row r="16" spans="1:32" x14ac:dyDescent="0.2">
      <c r="A16" s="50" t="s">
        <v>376</v>
      </c>
      <c r="B16" s="58">
        <f>+VLOOKUP(C16,CEN!A:B,2,0)</f>
        <v>0.21624158651829573</v>
      </c>
      <c r="C16" s="59" t="str">
        <f>+TRIM('Centrales GNL'!A17)</f>
        <v>ATA-TG1A+0.5TV1C_GNL_D</v>
      </c>
      <c r="D16" s="49">
        <f>+AVERAGE('Centrales GNL'!B17:F17)</f>
        <v>0</v>
      </c>
      <c r="E16" s="49">
        <f>+AVERAGE('Centrales GNL'!G17:K17)</f>
        <v>0</v>
      </c>
      <c r="F16" s="49">
        <f>+AVERAGE('Centrales GNL'!L17:P17)</f>
        <v>0</v>
      </c>
      <c r="G16" s="49">
        <f>+AVERAGE('Centrales GNL'!Q17:U17)</f>
        <v>0</v>
      </c>
      <c r="H16" s="49">
        <f>+AVERAGE('Centrales GNL'!V17:X17)</f>
        <v>0</v>
      </c>
      <c r="I16" s="51">
        <f>+AVERAGE('Centrales GNL'!AK17:AM17)</f>
        <v>0</v>
      </c>
      <c r="J16" s="10"/>
      <c r="K16" s="71" t="str">
        <f t="shared" si="16"/>
        <v>ATA-TG1A+0.5TV1C_GNL_D</v>
      </c>
      <c r="L16" s="67">
        <f t="shared" si="17"/>
        <v>0</v>
      </c>
      <c r="M16" s="67">
        <f t="shared" si="18"/>
        <v>0</v>
      </c>
      <c r="N16" s="67">
        <f t="shared" si="19"/>
        <v>0</v>
      </c>
      <c r="O16" s="67">
        <f t="shared" si="20"/>
        <v>0</v>
      </c>
      <c r="P16" s="67">
        <f t="shared" si="21"/>
        <v>0</v>
      </c>
      <c r="Q16" s="68">
        <f t="shared" si="22"/>
        <v>0</v>
      </c>
      <c r="AA16" s="79">
        <f t="shared" si="14"/>
        <v>44676</v>
      </c>
      <c r="AB16" s="67">
        <f t="shared" si="8"/>
        <v>1367204.9341935483</v>
      </c>
      <c r="AC16" s="67">
        <f t="shared" si="9"/>
        <v>0</v>
      </c>
      <c r="AD16" s="67">
        <f t="shared" si="10"/>
        <v>0</v>
      </c>
      <c r="AE16" s="67">
        <f t="shared" si="11"/>
        <v>0</v>
      </c>
      <c r="AF16" s="68">
        <f t="shared" si="12"/>
        <v>431319.13290322578</v>
      </c>
    </row>
    <row r="17" spans="1:32" x14ac:dyDescent="0.2">
      <c r="A17" s="50" t="s">
        <v>376</v>
      </c>
      <c r="B17" s="58">
        <f>+VLOOKUP(C17,CEN!A:B,2,0)</f>
        <v>0.21624158651829573</v>
      </c>
      <c r="C17" s="59" t="str">
        <f>+TRIM('Centrales GNL'!A18)</f>
        <v>ATA-TG1A+0.5TV1C_GNL_E</v>
      </c>
      <c r="D17" s="49">
        <f>+AVERAGE('Centrales GNL'!B18:F18)</f>
        <v>0</v>
      </c>
      <c r="E17" s="49">
        <f>+AVERAGE('Centrales GNL'!G18:K18)</f>
        <v>0</v>
      </c>
      <c r="F17" s="49">
        <f>+AVERAGE('Centrales GNL'!L18:P18)</f>
        <v>0</v>
      </c>
      <c r="G17" s="49">
        <f>+AVERAGE('Centrales GNL'!Q18:U18)</f>
        <v>0</v>
      </c>
      <c r="H17" s="49">
        <f>+AVERAGE('Centrales GNL'!V18:X18)</f>
        <v>0</v>
      </c>
      <c r="I17" s="51">
        <f>+AVERAGE('Centrales GNL'!AK18:AM18)</f>
        <v>0</v>
      </c>
      <c r="J17" s="10"/>
      <c r="K17" s="71" t="str">
        <f t="shared" si="16"/>
        <v>ATA-TG1A+0.5TV1C_GNL_E</v>
      </c>
      <c r="L17" s="67">
        <f t="shared" si="17"/>
        <v>0</v>
      </c>
      <c r="M17" s="67">
        <f t="shared" si="18"/>
        <v>0</v>
      </c>
      <c r="N17" s="67">
        <f t="shared" si="19"/>
        <v>0</v>
      </c>
      <c r="O17" s="67">
        <f t="shared" si="20"/>
        <v>0</v>
      </c>
      <c r="P17" s="67">
        <f t="shared" si="21"/>
        <v>0</v>
      </c>
      <c r="Q17" s="68">
        <f t="shared" si="22"/>
        <v>0</v>
      </c>
      <c r="AA17" s="79">
        <f t="shared" si="14"/>
        <v>44677</v>
      </c>
      <c r="AB17" s="67">
        <f t="shared" si="8"/>
        <v>1381881.0890322579</v>
      </c>
      <c r="AC17" s="67">
        <f t="shared" si="9"/>
        <v>0</v>
      </c>
      <c r="AD17" s="67">
        <f t="shared" si="10"/>
        <v>0</v>
      </c>
      <c r="AE17" s="67">
        <f t="shared" si="11"/>
        <v>857747.21261419368</v>
      </c>
      <c r="AF17" s="68">
        <f t="shared" si="12"/>
        <v>1241246.4516129033</v>
      </c>
    </row>
    <row r="18" spans="1:32" x14ac:dyDescent="0.2">
      <c r="A18" s="50" t="s">
        <v>376</v>
      </c>
      <c r="B18" s="58">
        <f>+VLOOKUP(C18,CEN!A:B,2,0)</f>
        <v>0.21624158651829573</v>
      </c>
      <c r="C18" s="59" t="str">
        <f>+TRIM('Centrales GNL'!A19)</f>
        <v>ATA-TG1A+0.5TV1C_GNL_INF</v>
      </c>
      <c r="D18" s="49">
        <f>+AVERAGE('Centrales GNL'!B19:F19)</f>
        <v>0</v>
      </c>
      <c r="E18" s="49">
        <f>+AVERAGE('Centrales GNL'!G19:K19)</f>
        <v>0</v>
      </c>
      <c r="F18" s="49">
        <f>+AVERAGE('Centrales GNL'!L19:P19)</f>
        <v>0</v>
      </c>
      <c r="G18" s="49">
        <f>+AVERAGE('Centrales GNL'!Q19:U19)</f>
        <v>0</v>
      </c>
      <c r="H18" s="49">
        <f>+AVERAGE('Centrales GNL'!V19:X19)</f>
        <v>0</v>
      </c>
      <c r="I18" s="51">
        <f>+AVERAGE('Centrales GNL'!AK19:AM19)</f>
        <v>0</v>
      </c>
      <c r="J18" s="10"/>
      <c r="K18" s="71" t="str">
        <f t="shared" si="16"/>
        <v>ATA-TG1A+0.5TV1C_GNL_INF</v>
      </c>
      <c r="L18" s="67">
        <f t="shared" si="17"/>
        <v>0</v>
      </c>
      <c r="M18" s="67">
        <f t="shared" si="18"/>
        <v>0</v>
      </c>
      <c r="N18" s="67">
        <f t="shared" si="19"/>
        <v>0</v>
      </c>
      <c r="O18" s="67">
        <f t="shared" si="20"/>
        <v>0</v>
      </c>
      <c r="P18" s="67">
        <f t="shared" si="21"/>
        <v>0</v>
      </c>
      <c r="Q18" s="68">
        <f t="shared" si="22"/>
        <v>0</v>
      </c>
      <c r="AA18" s="79">
        <f t="shared" si="14"/>
        <v>44678</v>
      </c>
      <c r="AB18" s="67">
        <f t="shared" si="8"/>
        <v>1381881.0890322579</v>
      </c>
      <c r="AC18" s="67">
        <f t="shared" si="9"/>
        <v>0</v>
      </c>
      <c r="AD18" s="67">
        <f t="shared" si="10"/>
        <v>0</v>
      </c>
      <c r="AE18" s="67">
        <f t="shared" si="11"/>
        <v>857747.21261419368</v>
      </c>
      <c r="AF18" s="68">
        <f t="shared" si="12"/>
        <v>1241246.4516129033</v>
      </c>
    </row>
    <row r="19" spans="1:32" x14ac:dyDescent="0.2">
      <c r="A19" s="50"/>
      <c r="B19" s="58">
        <f>+VLOOKUP(C19,CEN!A:B,2,0)</f>
        <v>0.20330000000000001</v>
      </c>
      <c r="C19" s="59" t="str">
        <f>+TRIM('Centrales GNL'!A20)</f>
        <v>ATA-TG1A+TG1B+TV1C_GN_A</v>
      </c>
      <c r="D19" s="49">
        <f>+AVERAGE('Centrales GNL'!B20:F20)</f>
        <v>0</v>
      </c>
      <c r="E19" s="49">
        <f>+AVERAGE('Centrales GNL'!G20:K20)</f>
        <v>0</v>
      </c>
      <c r="F19" s="49">
        <f>+AVERAGE('Centrales GNL'!L20:P20)</f>
        <v>0</v>
      </c>
      <c r="G19" s="49">
        <f>+AVERAGE('Centrales GNL'!Q20:U20)</f>
        <v>0</v>
      </c>
      <c r="H19" s="49">
        <f>+AVERAGE('Centrales GNL'!V20:X20)</f>
        <v>0</v>
      </c>
      <c r="I19" s="51">
        <f>+AVERAGE('Centrales GNL'!AK20:AM20)</f>
        <v>0</v>
      </c>
      <c r="J19" s="10"/>
      <c r="K19" s="71" t="str">
        <f t="shared" si="16"/>
        <v>ATA-TG1A+TG1B+TV1C_GN_A</v>
      </c>
      <c r="L19" s="67">
        <f t="shared" si="17"/>
        <v>0</v>
      </c>
      <c r="M19" s="67">
        <f t="shared" si="18"/>
        <v>0</v>
      </c>
      <c r="N19" s="67">
        <f t="shared" si="19"/>
        <v>0</v>
      </c>
      <c r="O19" s="67">
        <f t="shared" si="20"/>
        <v>0</v>
      </c>
      <c r="P19" s="67">
        <f t="shared" si="21"/>
        <v>0</v>
      </c>
      <c r="Q19" s="68">
        <f t="shared" si="22"/>
        <v>0</v>
      </c>
      <c r="AA19" s="79">
        <f t="shared" si="14"/>
        <v>44679</v>
      </c>
      <c r="AB19" s="67">
        <f t="shared" si="8"/>
        <v>1381881.0890322579</v>
      </c>
      <c r="AC19" s="67">
        <f t="shared" si="9"/>
        <v>0</v>
      </c>
      <c r="AD19" s="67">
        <f t="shared" si="10"/>
        <v>0</v>
      </c>
      <c r="AE19" s="67">
        <f t="shared" si="11"/>
        <v>857747.21261419368</v>
      </c>
      <c r="AF19" s="68">
        <f t="shared" si="12"/>
        <v>1241246.4516129033</v>
      </c>
    </row>
    <row r="20" spans="1:32" x14ac:dyDescent="0.2">
      <c r="A20" s="50" t="s">
        <v>376</v>
      </c>
      <c r="B20" s="58">
        <f>+VLOOKUP(C20,CEN!A:B,2,0)</f>
        <v>0.20330000000000001</v>
      </c>
      <c r="C20" s="59" t="str">
        <f>+TRIM('Centrales GNL'!A21)</f>
        <v>ATA-TG1A+TG1B+TV1C_GNL_A</v>
      </c>
      <c r="D20" s="49">
        <f>+AVERAGE('Centrales GNL'!B21:F21)</f>
        <v>0</v>
      </c>
      <c r="E20" s="49">
        <f>+AVERAGE('Centrales GNL'!G21:K21)</f>
        <v>0</v>
      </c>
      <c r="F20" s="49">
        <f>+AVERAGE('Centrales GNL'!L21:P21)</f>
        <v>0</v>
      </c>
      <c r="G20" s="49">
        <f>+AVERAGE('Centrales GNL'!Q21:U21)</f>
        <v>0</v>
      </c>
      <c r="H20" s="49">
        <f>+AVERAGE('Centrales GNL'!V21:X21)</f>
        <v>0</v>
      </c>
      <c r="I20" s="51">
        <f>+AVERAGE('Centrales GNL'!AK21:AM21)</f>
        <v>0</v>
      </c>
      <c r="J20" s="10"/>
      <c r="K20" s="71" t="str">
        <f t="shared" si="16"/>
        <v>ATA-TG1A+TG1B+TV1C_GNL_A</v>
      </c>
      <c r="L20" s="67">
        <f t="shared" si="17"/>
        <v>0</v>
      </c>
      <c r="M20" s="67">
        <f t="shared" si="18"/>
        <v>0</v>
      </c>
      <c r="N20" s="67">
        <f t="shared" si="19"/>
        <v>0</v>
      </c>
      <c r="O20" s="67">
        <f t="shared" si="20"/>
        <v>0</v>
      </c>
      <c r="P20" s="67">
        <f t="shared" si="21"/>
        <v>0</v>
      </c>
      <c r="Q20" s="68">
        <f t="shared" si="22"/>
        <v>0</v>
      </c>
      <c r="AA20" s="79">
        <f t="shared" si="14"/>
        <v>44680</v>
      </c>
      <c r="AB20" s="67">
        <f t="shared" si="8"/>
        <v>1381881.0890322579</v>
      </c>
      <c r="AC20" s="67">
        <f t="shared" si="9"/>
        <v>0</v>
      </c>
      <c r="AD20" s="67">
        <f t="shared" si="10"/>
        <v>0</v>
      </c>
      <c r="AE20" s="67">
        <f t="shared" si="11"/>
        <v>857747.21261419368</v>
      </c>
      <c r="AF20" s="68">
        <f t="shared" si="12"/>
        <v>1241246.4516129033</v>
      </c>
    </row>
    <row r="21" spans="1:32" x14ac:dyDescent="0.2">
      <c r="A21" s="50" t="s">
        <v>376</v>
      </c>
      <c r="B21" s="58">
        <f>+VLOOKUP(C21,CEN!A:B,2,0)</f>
        <v>0.20330000000000001</v>
      </c>
      <c r="C21" s="59" t="str">
        <f>+TRIM('Centrales GNL'!A22)</f>
        <v>ATA-TG1A+TG1B+TV1C_GNL_B</v>
      </c>
      <c r="D21" s="49">
        <f>+AVERAGE('Centrales GNL'!B22:F22)</f>
        <v>0</v>
      </c>
      <c r="E21" s="49">
        <f>+AVERAGE('Centrales GNL'!G22:K22)</f>
        <v>0</v>
      </c>
      <c r="F21" s="49">
        <f>+AVERAGE('Centrales GNL'!L22:P22)</f>
        <v>0</v>
      </c>
      <c r="G21" s="49">
        <f>+AVERAGE('Centrales GNL'!Q22:U22)</f>
        <v>0</v>
      </c>
      <c r="H21" s="49">
        <f>+AVERAGE('Centrales GNL'!V22:X22)</f>
        <v>0</v>
      </c>
      <c r="I21" s="51">
        <f>+AVERAGE('Centrales GNL'!AK22:AM22)</f>
        <v>0</v>
      </c>
      <c r="J21" s="10"/>
      <c r="K21" s="71" t="str">
        <f t="shared" si="16"/>
        <v>ATA-TG1A+TG1B+TV1C_GNL_B</v>
      </c>
      <c r="L21" s="67">
        <f t="shared" si="17"/>
        <v>0</v>
      </c>
      <c r="M21" s="67">
        <f t="shared" si="18"/>
        <v>0</v>
      </c>
      <c r="N21" s="67">
        <f t="shared" si="19"/>
        <v>0</v>
      </c>
      <c r="O21" s="67">
        <f t="shared" si="20"/>
        <v>0</v>
      </c>
      <c r="P21" s="67">
        <f t="shared" si="21"/>
        <v>0</v>
      </c>
      <c r="Q21" s="68">
        <f t="shared" si="22"/>
        <v>0</v>
      </c>
      <c r="AA21" s="79">
        <f t="shared" si="14"/>
        <v>44681</v>
      </c>
      <c r="AB21" s="67">
        <f t="shared" si="8"/>
        <v>1381881.0890322579</v>
      </c>
      <c r="AC21" s="67">
        <f t="shared" si="9"/>
        <v>0</v>
      </c>
      <c r="AD21" s="67">
        <f t="shared" si="10"/>
        <v>0</v>
      </c>
      <c r="AE21" s="67">
        <f t="shared" si="11"/>
        <v>857747.21261419368</v>
      </c>
      <c r="AF21" s="68">
        <f t="shared" si="12"/>
        <v>1241246.4516129033</v>
      </c>
    </row>
    <row r="22" spans="1:32" x14ac:dyDescent="0.2">
      <c r="A22" s="50" t="s">
        <v>376</v>
      </c>
      <c r="B22" s="58">
        <f>+VLOOKUP(C22,CEN!A:B,2,0)</f>
        <v>0.20330000000000001</v>
      </c>
      <c r="C22" s="59" t="str">
        <f>+TRIM('Centrales GNL'!A23)</f>
        <v>ATA-TG1A+TG1B+TV1C_GNL_C</v>
      </c>
      <c r="D22" s="49">
        <f>+AVERAGE('Centrales GNL'!B23:F23)</f>
        <v>0</v>
      </c>
      <c r="E22" s="49">
        <f>+AVERAGE('Centrales GNL'!G23:K23)</f>
        <v>0</v>
      </c>
      <c r="F22" s="49">
        <f>+AVERAGE('Centrales GNL'!L23:P23)</f>
        <v>0</v>
      </c>
      <c r="G22" s="49">
        <f>+AVERAGE('Centrales GNL'!Q23:U23)</f>
        <v>0</v>
      </c>
      <c r="H22" s="49">
        <f>+AVERAGE('Centrales GNL'!V23:X23)</f>
        <v>0</v>
      </c>
      <c r="I22" s="51">
        <f>+AVERAGE('Centrales GNL'!AK23:AM23)</f>
        <v>0</v>
      </c>
      <c r="J22" s="10"/>
      <c r="K22" s="71" t="str">
        <f t="shared" si="16"/>
        <v>ATA-TG1A+TG1B+TV1C_GNL_C</v>
      </c>
      <c r="L22" s="67">
        <f t="shared" si="17"/>
        <v>0</v>
      </c>
      <c r="M22" s="67">
        <f t="shared" si="18"/>
        <v>0</v>
      </c>
      <c r="N22" s="67">
        <f t="shared" si="19"/>
        <v>0</v>
      </c>
      <c r="O22" s="67">
        <f t="shared" si="20"/>
        <v>0</v>
      </c>
      <c r="P22" s="67">
        <f t="shared" si="21"/>
        <v>0</v>
      </c>
      <c r="Q22" s="68">
        <f t="shared" si="22"/>
        <v>0</v>
      </c>
      <c r="AA22" s="79">
        <f t="shared" si="14"/>
        <v>44682</v>
      </c>
      <c r="AB22" s="67">
        <f t="shared" si="8"/>
        <v>1375252.6606451613</v>
      </c>
      <c r="AC22" s="67">
        <f t="shared" si="9"/>
        <v>0</v>
      </c>
      <c r="AD22" s="67">
        <f t="shared" si="10"/>
        <v>0</v>
      </c>
      <c r="AE22" s="67">
        <f t="shared" si="11"/>
        <v>2424791.6918709679</v>
      </c>
      <c r="AF22" s="68">
        <f t="shared" si="12"/>
        <v>1497996.8516129027</v>
      </c>
    </row>
    <row r="23" spans="1:32" x14ac:dyDescent="0.2">
      <c r="A23" s="50" t="s">
        <v>376</v>
      </c>
      <c r="B23" s="58">
        <f>+VLOOKUP(C23,CEN!A:B,2,0)</f>
        <v>0.20330000000000001</v>
      </c>
      <c r="C23" s="59" t="str">
        <f>+TRIM('Centrales GNL'!A24)</f>
        <v>ATA-TG1A+TG1B+TV1C_GNL_D</v>
      </c>
      <c r="D23" s="49">
        <f>+AVERAGE('Centrales GNL'!B24:F24)</f>
        <v>0</v>
      </c>
      <c r="E23" s="49">
        <f>+AVERAGE('Centrales GNL'!G24:K24)</f>
        <v>0</v>
      </c>
      <c r="F23" s="49">
        <f>+AVERAGE('Centrales GNL'!L24:P24)</f>
        <v>0</v>
      </c>
      <c r="G23" s="49">
        <f>+AVERAGE('Centrales GNL'!Q24:U24)</f>
        <v>0</v>
      </c>
      <c r="H23" s="49">
        <f>+AVERAGE('Centrales GNL'!V24:X24)</f>
        <v>0</v>
      </c>
      <c r="I23" s="51">
        <f>+AVERAGE('Centrales GNL'!AK24:AM24)</f>
        <v>0</v>
      </c>
      <c r="J23" s="10"/>
      <c r="K23" s="71" t="str">
        <f t="shared" si="16"/>
        <v>ATA-TG1A+TG1B+TV1C_GNL_D</v>
      </c>
      <c r="L23" s="67">
        <f t="shared" si="17"/>
        <v>0</v>
      </c>
      <c r="M23" s="67">
        <f t="shared" si="18"/>
        <v>0</v>
      </c>
      <c r="N23" s="67">
        <f t="shared" si="19"/>
        <v>0</v>
      </c>
      <c r="O23" s="67">
        <f t="shared" si="20"/>
        <v>0</v>
      </c>
      <c r="P23" s="67">
        <f t="shared" si="21"/>
        <v>0</v>
      </c>
      <c r="Q23" s="68">
        <f t="shared" si="22"/>
        <v>0</v>
      </c>
      <c r="AA23" s="79">
        <f t="shared" si="14"/>
        <v>44683</v>
      </c>
      <c r="AB23" s="67">
        <f t="shared" si="8"/>
        <v>1375252.6606451613</v>
      </c>
      <c r="AC23" s="67">
        <f t="shared" si="9"/>
        <v>0</v>
      </c>
      <c r="AD23" s="67">
        <f t="shared" si="10"/>
        <v>0</v>
      </c>
      <c r="AE23" s="67">
        <f t="shared" si="11"/>
        <v>2424791.6918709679</v>
      </c>
      <c r="AF23" s="68">
        <f t="shared" si="12"/>
        <v>1497996.8516129027</v>
      </c>
    </row>
    <row r="24" spans="1:32" x14ac:dyDescent="0.2">
      <c r="A24" s="50" t="s">
        <v>376</v>
      </c>
      <c r="B24" s="58">
        <f>+VLOOKUP(C24,CEN!A:B,2,0)</f>
        <v>0.20330000000000001</v>
      </c>
      <c r="C24" s="59" t="str">
        <f>+TRIM('Centrales GNL'!A25)</f>
        <v>ATA-TG1A+TG1B+TV1C_GNL_E</v>
      </c>
      <c r="D24" s="49">
        <f>+AVERAGE('Centrales GNL'!B25:F25)</f>
        <v>0</v>
      </c>
      <c r="E24" s="49">
        <f>+AVERAGE('Centrales GNL'!G25:K25)</f>
        <v>0</v>
      </c>
      <c r="F24" s="49">
        <f>+AVERAGE('Centrales GNL'!L25:P25)</f>
        <v>0</v>
      </c>
      <c r="G24" s="49">
        <f>+AVERAGE('Centrales GNL'!Q25:U25)</f>
        <v>0</v>
      </c>
      <c r="H24" s="49">
        <f>+AVERAGE('Centrales GNL'!V25:X25)</f>
        <v>0</v>
      </c>
      <c r="I24" s="51">
        <f>+AVERAGE('Centrales GNL'!AK25:AM25)</f>
        <v>0</v>
      </c>
      <c r="J24" s="10"/>
      <c r="K24" s="71" t="str">
        <f t="shared" si="16"/>
        <v>ATA-TG1A+TG1B+TV1C_GNL_E</v>
      </c>
      <c r="L24" s="67">
        <f t="shared" si="17"/>
        <v>0</v>
      </c>
      <c r="M24" s="67">
        <f t="shared" si="18"/>
        <v>0</v>
      </c>
      <c r="N24" s="67">
        <f t="shared" si="19"/>
        <v>0</v>
      </c>
      <c r="O24" s="67">
        <f t="shared" si="20"/>
        <v>0</v>
      </c>
      <c r="P24" s="67">
        <f t="shared" si="21"/>
        <v>0</v>
      </c>
      <c r="Q24" s="68">
        <f t="shared" si="22"/>
        <v>0</v>
      </c>
      <c r="AA24" s="79">
        <f t="shared" si="14"/>
        <v>44684</v>
      </c>
      <c r="AB24" s="67">
        <f t="shared" si="8"/>
        <v>1375252.6606451613</v>
      </c>
      <c r="AC24" s="67">
        <f t="shared" si="9"/>
        <v>0</v>
      </c>
      <c r="AD24" s="67">
        <f t="shared" si="10"/>
        <v>0</v>
      </c>
      <c r="AE24" s="67">
        <f t="shared" si="11"/>
        <v>2424791.6918709679</v>
      </c>
      <c r="AF24" s="68">
        <f t="shared" si="12"/>
        <v>1497996.8516129027</v>
      </c>
    </row>
    <row r="25" spans="1:32" x14ac:dyDescent="0.2">
      <c r="A25" s="50" t="s">
        <v>376</v>
      </c>
      <c r="B25" s="58">
        <f>+VLOOKUP(C25,CEN!A:B,2,0)</f>
        <v>0.20330000000000001</v>
      </c>
      <c r="C25" s="59" t="str">
        <f>+TRIM('Centrales GNL'!A26)</f>
        <v>ATA-TG1A+TG1B+TV1C_GNL_INF</v>
      </c>
      <c r="D25" s="49">
        <f>+AVERAGE('Centrales GNL'!B26:F26)</f>
        <v>0</v>
      </c>
      <c r="E25" s="49">
        <f>+AVERAGE('Centrales GNL'!G26:K26)</f>
        <v>0</v>
      </c>
      <c r="F25" s="49">
        <f>+AVERAGE('Centrales GNL'!L26:P26)</f>
        <v>0</v>
      </c>
      <c r="G25" s="49">
        <f>+AVERAGE('Centrales GNL'!Q26:U26)</f>
        <v>0</v>
      </c>
      <c r="H25" s="49">
        <f>+AVERAGE('Centrales GNL'!V26:X26)</f>
        <v>0</v>
      </c>
      <c r="I25" s="51">
        <f>+AVERAGE('Centrales GNL'!AK26:AM26)</f>
        <v>0</v>
      </c>
      <c r="J25" s="10"/>
      <c r="K25" s="71" t="str">
        <f t="shared" si="16"/>
        <v>ATA-TG1A+TG1B+TV1C_GNL_INF</v>
      </c>
      <c r="L25" s="67">
        <f t="shared" si="17"/>
        <v>0</v>
      </c>
      <c r="M25" s="67">
        <f t="shared" si="18"/>
        <v>0</v>
      </c>
      <c r="N25" s="67">
        <f t="shared" si="19"/>
        <v>0</v>
      </c>
      <c r="O25" s="67">
        <f t="shared" si="20"/>
        <v>0</v>
      </c>
      <c r="P25" s="67">
        <f t="shared" si="21"/>
        <v>0</v>
      </c>
      <c r="Q25" s="68">
        <f t="shared" si="22"/>
        <v>0</v>
      </c>
      <c r="AA25" s="79">
        <f t="shared" si="14"/>
        <v>44685</v>
      </c>
      <c r="AB25" s="67">
        <f t="shared" si="8"/>
        <v>1375252.6606451613</v>
      </c>
      <c r="AC25" s="67">
        <f t="shared" si="9"/>
        <v>0</v>
      </c>
      <c r="AD25" s="67">
        <f t="shared" si="10"/>
        <v>0</v>
      </c>
      <c r="AE25" s="67">
        <f t="shared" si="11"/>
        <v>2424791.6918709679</v>
      </c>
      <c r="AF25" s="68">
        <f t="shared" si="12"/>
        <v>1497996.8516129027</v>
      </c>
    </row>
    <row r="26" spans="1:32" x14ac:dyDescent="0.2">
      <c r="A26" s="50"/>
      <c r="B26" s="58">
        <f>+VLOOKUP(C26,CEN!A:B,2,0)</f>
        <v>0.32950856960178149</v>
      </c>
      <c r="C26" s="59" t="str">
        <f>+TRIM('Centrales GNL'!A27)</f>
        <v>ATA-TG1B_GN_A</v>
      </c>
      <c r="D26" s="49">
        <f>+AVERAGE('Centrales GNL'!B27:F27)</f>
        <v>0</v>
      </c>
      <c r="E26" s="49">
        <f>+AVERAGE('Centrales GNL'!G27:K27)</f>
        <v>0</v>
      </c>
      <c r="F26" s="49">
        <f>+AVERAGE('Centrales GNL'!L27:P27)</f>
        <v>0</v>
      </c>
      <c r="G26" s="49">
        <f>+AVERAGE('Centrales GNL'!Q27:U27)</f>
        <v>0</v>
      </c>
      <c r="H26" s="49">
        <f>+AVERAGE('Centrales GNL'!V27:X27)</f>
        <v>0</v>
      </c>
      <c r="I26" s="51">
        <f>+AVERAGE('Centrales GNL'!AK27:AM27)</f>
        <v>0</v>
      </c>
      <c r="J26" s="10"/>
      <c r="K26" s="71" t="str">
        <f t="shared" si="16"/>
        <v>ATA-TG1B_GN_A</v>
      </c>
      <c r="L26" s="67">
        <f t="shared" si="17"/>
        <v>0</v>
      </c>
      <c r="M26" s="67">
        <f t="shared" si="18"/>
        <v>0</v>
      </c>
      <c r="N26" s="67">
        <f t="shared" si="19"/>
        <v>0</v>
      </c>
      <c r="O26" s="67">
        <f t="shared" si="20"/>
        <v>0</v>
      </c>
      <c r="P26" s="67">
        <f t="shared" si="21"/>
        <v>0</v>
      </c>
      <c r="Q26" s="68">
        <f t="shared" si="22"/>
        <v>0</v>
      </c>
      <c r="AA26" s="79">
        <f t="shared" si="14"/>
        <v>44686</v>
      </c>
      <c r="AB26" s="67">
        <f t="shared" si="8"/>
        <v>1375252.6606451613</v>
      </c>
      <c r="AC26" s="67">
        <f t="shared" si="9"/>
        <v>0</v>
      </c>
      <c r="AD26" s="67">
        <f t="shared" si="10"/>
        <v>0</v>
      </c>
      <c r="AE26" s="67">
        <f t="shared" si="11"/>
        <v>2424791.6918709679</v>
      </c>
      <c r="AF26" s="68">
        <f t="shared" si="12"/>
        <v>1497996.8516129027</v>
      </c>
    </row>
    <row r="27" spans="1:32" x14ac:dyDescent="0.2">
      <c r="A27" s="50" t="s">
        <v>376</v>
      </c>
      <c r="B27" s="58">
        <f>+VLOOKUP(C27,CEN!A:B,2,0)</f>
        <v>0.32950856960178149</v>
      </c>
      <c r="C27" s="59" t="str">
        <f>+TRIM('Centrales GNL'!A28)</f>
        <v>ATA-TG1B_GNL_A</v>
      </c>
      <c r="D27" s="49">
        <f>+AVERAGE('Centrales GNL'!B28:F28)</f>
        <v>0</v>
      </c>
      <c r="E27" s="49">
        <f>+AVERAGE('Centrales GNL'!G28:K28)</f>
        <v>0</v>
      </c>
      <c r="F27" s="49">
        <f>+AVERAGE('Centrales GNL'!L28:P28)</f>
        <v>0</v>
      </c>
      <c r="G27" s="49">
        <f>+AVERAGE('Centrales GNL'!Q28:U28)</f>
        <v>0</v>
      </c>
      <c r="H27" s="49">
        <f>+AVERAGE('Centrales GNL'!V28:X28)</f>
        <v>0</v>
      </c>
      <c r="I27" s="51">
        <f>+AVERAGE('Centrales GNL'!AK28:AM28)</f>
        <v>0</v>
      </c>
      <c r="J27" s="10"/>
      <c r="K27" s="71" t="str">
        <f t="shared" si="16"/>
        <v>ATA-TG1B_GNL_A</v>
      </c>
      <c r="L27" s="67">
        <f t="shared" si="17"/>
        <v>0</v>
      </c>
      <c r="M27" s="67">
        <f t="shared" si="18"/>
        <v>0</v>
      </c>
      <c r="N27" s="67">
        <f t="shared" si="19"/>
        <v>0</v>
      </c>
      <c r="O27" s="67">
        <f t="shared" si="20"/>
        <v>0</v>
      </c>
      <c r="P27" s="67">
        <f t="shared" si="21"/>
        <v>0</v>
      </c>
      <c r="Q27" s="68">
        <f t="shared" si="22"/>
        <v>0</v>
      </c>
      <c r="AA27" s="79">
        <f t="shared" si="14"/>
        <v>44687</v>
      </c>
      <c r="AB27" s="67">
        <f t="shared" si="8"/>
        <v>1375252.6606451613</v>
      </c>
      <c r="AC27" s="67">
        <f t="shared" si="9"/>
        <v>0</v>
      </c>
      <c r="AD27" s="67">
        <f t="shared" si="10"/>
        <v>0</v>
      </c>
      <c r="AE27" s="67">
        <f t="shared" si="11"/>
        <v>2424791.6918709679</v>
      </c>
      <c r="AF27" s="68">
        <f t="shared" si="12"/>
        <v>1497996.8516129027</v>
      </c>
    </row>
    <row r="28" spans="1:32" x14ac:dyDescent="0.2">
      <c r="A28" s="50" t="s">
        <v>376</v>
      </c>
      <c r="B28" s="58">
        <f>+VLOOKUP(C28,CEN!A:B,2,0)</f>
        <v>0.32950856960178149</v>
      </c>
      <c r="C28" s="59" t="str">
        <f>+TRIM('Centrales GNL'!A29)</f>
        <v>ATA-TG1B_GNL_B</v>
      </c>
      <c r="D28" s="49">
        <f>+AVERAGE('Centrales GNL'!B29:F29)</f>
        <v>0</v>
      </c>
      <c r="E28" s="49">
        <f>+AVERAGE('Centrales GNL'!G29:K29)</f>
        <v>0</v>
      </c>
      <c r="F28" s="49">
        <f>+AVERAGE('Centrales GNL'!L29:P29)</f>
        <v>0</v>
      </c>
      <c r="G28" s="49">
        <f>+AVERAGE('Centrales GNL'!Q29:U29)</f>
        <v>0</v>
      </c>
      <c r="H28" s="49">
        <f>+AVERAGE('Centrales GNL'!V29:X29)</f>
        <v>0</v>
      </c>
      <c r="I28" s="51">
        <f>+AVERAGE('Centrales GNL'!AK29:AM29)</f>
        <v>0</v>
      </c>
      <c r="J28" s="10"/>
      <c r="K28" s="71" t="str">
        <f t="shared" si="16"/>
        <v>ATA-TG1B_GNL_B</v>
      </c>
      <c r="L28" s="67">
        <f t="shared" si="17"/>
        <v>0</v>
      </c>
      <c r="M28" s="67">
        <f t="shared" si="18"/>
        <v>0</v>
      </c>
      <c r="N28" s="67">
        <f t="shared" si="19"/>
        <v>0</v>
      </c>
      <c r="O28" s="67">
        <f t="shared" si="20"/>
        <v>0</v>
      </c>
      <c r="P28" s="67">
        <f t="shared" si="21"/>
        <v>0</v>
      </c>
      <c r="Q28" s="68">
        <f t="shared" si="22"/>
        <v>0</v>
      </c>
      <c r="AA28" s="79">
        <f t="shared" si="14"/>
        <v>44688</v>
      </c>
      <c r="AB28" s="67">
        <f t="shared" si="8"/>
        <v>1375252.6606451613</v>
      </c>
      <c r="AC28" s="67">
        <f t="shared" si="9"/>
        <v>0</v>
      </c>
      <c r="AD28" s="67">
        <f t="shared" si="10"/>
        <v>0</v>
      </c>
      <c r="AE28" s="67">
        <f t="shared" si="11"/>
        <v>2424791.6918709679</v>
      </c>
      <c r="AF28" s="68">
        <f t="shared" si="12"/>
        <v>1497996.8516129027</v>
      </c>
    </row>
    <row r="29" spans="1:32" x14ac:dyDescent="0.2">
      <c r="A29" s="50" t="s">
        <v>376</v>
      </c>
      <c r="B29" s="58">
        <f>+VLOOKUP(C29,CEN!A:B,2,0)</f>
        <v>0.32950856960178149</v>
      </c>
      <c r="C29" s="59" t="str">
        <f>+TRIM('Centrales GNL'!A30)</f>
        <v>ATA-TG1B_GNL_C</v>
      </c>
      <c r="D29" s="49">
        <f>+AVERAGE('Centrales GNL'!B30:F30)</f>
        <v>0</v>
      </c>
      <c r="E29" s="49">
        <f>+AVERAGE('Centrales GNL'!G30:K30)</f>
        <v>0</v>
      </c>
      <c r="F29" s="49">
        <f>+AVERAGE('Centrales GNL'!L30:P30)</f>
        <v>0</v>
      </c>
      <c r="G29" s="49">
        <f>+AVERAGE('Centrales GNL'!Q30:U30)</f>
        <v>0</v>
      </c>
      <c r="H29" s="49">
        <f>+AVERAGE('Centrales GNL'!V30:X30)</f>
        <v>0</v>
      </c>
      <c r="I29" s="51">
        <f>+AVERAGE('Centrales GNL'!AK30:AM30)</f>
        <v>0</v>
      </c>
      <c r="J29" s="10"/>
      <c r="K29" s="71" t="str">
        <f t="shared" si="16"/>
        <v>ATA-TG1B_GNL_C</v>
      </c>
      <c r="L29" s="67">
        <f t="shared" si="17"/>
        <v>0</v>
      </c>
      <c r="M29" s="67">
        <f t="shared" si="18"/>
        <v>0</v>
      </c>
      <c r="N29" s="67">
        <f t="shared" si="19"/>
        <v>0</v>
      </c>
      <c r="O29" s="67">
        <f t="shared" si="20"/>
        <v>0</v>
      </c>
      <c r="P29" s="67">
        <f t="shared" si="21"/>
        <v>0</v>
      </c>
      <c r="Q29" s="68">
        <f t="shared" si="22"/>
        <v>0</v>
      </c>
      <c r="AA29" s="79">
        <f t="shared" si="14"/>
        <v>44689</v>
      </c>
      <c r="AB29" s="67">
        <f t="shared" si="8"/>
        <v>1416724.6451612904</v>
      </c>
      <c r="AC29" s="67">
        <f t="shared" si="9"/>
        <v>0</v>
      </c>
      <c r="AD29" s="67">
        <f t="shared" si="10"/>
        <v>0</v>
      </c>
      <c r="AE29" s="67">
        <f t="shared" si="11"/>
        <v>3498215.1984774191</v>
      </c>
      <c r="AF29" s="68">
        <f t="shared" si="12"/>
        <v>1542841.1096774191</v>
      </c>
    </row>
    <row r="30" spans="1:32" x14ac:dyDescent="0.2">
      <c r="A30" s="50" t="s">
        <v>376</v>
      </c>
      <c r="B30" s="58">
        <f>+VLOOKUP(C30,CEN!A:B,2,0)</f>
        <v>0.32950856960178149</v>
      </c>
      <c r="C30" s="59" t="str">
        <f>+TRIM('Centrales GNL'!A31)</f>
        <v>ATA-TG1B_GNL_D</v>
      </c>
      <c r="D30" s="49">
        <f>+AVERAGE('Centrales GNL'!B31:F31)</f>
        <v>0</v>
      </c>
      <c r="E30" s="49">
        <f>+AVERAGE('Centrales GNL'!G31:K31)</f>
        <v>0</v>
      </c>
      <c r="F30" s="49">
        <f>+AVERAGE('Centrales GNL'!L31:P31)</f>
        <v>0</v>
      </c>
      <c r="G30" s="49">
        <f>+AVERAGE('Centrales GNL'!Q31:U31)</f>
        <v>0</v>
      </c>
      <c r="H30" s="49">
        <f>+AVERAGE('Centrales GNL'!V31:X31)</f>
        <v>0</v>
      </c>
      <c r="I30" s="51">
        <f>+AVERAGE('Centrales GNL'!AK31:AM31)</f>
        <v>0</v>
      </c>
      <c r="J30" s="10"/>
      <c r="K30" s="71" t="str">
        <f t="shared" si="16"/>
        <v>ATA-TG1B_GNL_D</v>
      </c>
      <c r="L30" s="67">
        <f t="shared" si="17"/>
        <v>0</v>
      </c>
      <c r="M30" s="67">
        <f t="shared" si="18"/>
        <v>0</v>
      </c>
      <c r="N30" s="67">
        <f t="shared" si="19"/>
        <v>0</v>
      </c>
      <c r="O30" s="67">
        <f t="shared" si="20"/>
        <v>0</v>
      </c>
      <c r="P30" s="67">
        <f t="shared" si="21"/>
        <v>0</v>
      </c>
      <c r="Q30" s="68">
        <f t="shared" si="22"/>
        <v>0</v>
      </c>
      <c r="AA30" s="79">
        <f t="shared" si="14"/>
        <v>44690</v>
      </c>
      <c r="AB30" s="67">
        <f t="shared" si="8"/>
        <v>1416724.6451612904</v>
      </c>
      <c r="AC30" s="67">
        <f t="shared" si="9"/>
        <v>0</v>
      </c>
      <c r="AD30" s="67">
        <f t="shared" si="10"/>
        <v>0</v>
      </c>
      <c r="AE30" s="67">
        <f t="shared" si="11"/>
        <v>3498215.1984774191</v>
      </c>
      <c r="AF30" s="68">
        <f t="shared" si="12"/>
        <v>1542841.1096774191</v>
      </c>
    </row>
    <row r="31" spans="1:32" x14ac:dyDescent="0.2">
      <c r="A31" s="50" t="s">
        <v>376</v>
      </c>
      <c r="B31" s="58">
        <f>+VLOOKUP(C31,CEN!A:B,2,0)</f>
        <v>0.32950856960178149</v>
      </c>
      <c r="C31" s="59" t="str">
        <f>+TRIM('Centrales GNL'!A32)</f>
        <v>ATA-TG1B_GNL_E</v>
      </c>
      <c r="D31" s="49">
        <f>+AVERAGE('Centrales GNL'!B32:F32)</f>
        <v>0</v>
      </c>
      <c r="E31" s="49">
        <f>+AVERAGE('Centrales GNL'!G32:K32)</f>
        <v>0</v>
      </c>
      <c r="F31" s="49">
        <f>+AVERAGE('Centrales GNL'!L32:P32)</f>
        <v>0</v>
      </c>
      <c r="G31" s="49">
        <f>+AVERAGE('Centrales GNL'!Q32:U32)</f>
        <v>0</v>
      </c>
      <c r="H31" s="49">
        <f>+AVERAGE('Centrales GNL'!V32:X32)</f>
        <v>0</v>
      </c>
      <c r="I31" s="51">
        <f>+AVERAGE('Centrales GNL'!AK32:AM32)</f>
        <v>0</v>
      </c>
      <c r="J31" s="10"/>
      <c r="K31" s="71" t="str">
        <f t="shared" si="16"/>
        <v>ATA-TG1B_GNL_E</v>
      </c>
      <c r="L31" s="67">
        <f t="shared" si="17"/>
        <v>0</v>
      </c>
      <c r="M31" s="67">
        <f t="shared" si="18"/>
        <v>0</v>
      </c>
      <c r="N31" s="67">
        <f t="shared" si="19"/>
        <v>0</v>
      </c>
      <c r="O31" s="67">
        <f t="shared" si="20"/>
        <v>0</v>
      </c>
      <c r="P31" s="67">
        <f t="shared" si="21"/>
        <v>0</v>
      </c>
      <c r="Q31" s="68">
        <f t="shared" si="22"/>
        <v>0</v>
      </c>
      <c r="AA31" s="79">
        <f t="shared" si="14"/>
        <v>44691</v>
      </c>
      <c r="AB31" s="67">
        <f t="shared" si="8"/>
        <v>1416724.6451612904</v>
      </c>
      <c r="AC31" s="67">
        <f t="shared" si="9"/>
        <v>0</v>
      </c>
      <c r="AD31" s="67">
        <f t="shared" si="10"/>
        <v>0</v>
      </c>
      <c r="AE31" s="67">
        <f t="shared" si="11"/>
        <v>3498215.1984774191</v>
      </c>
      <c r="AF31" s="68">
        <f t="shared" si="12"/>
        <v>1542841.1096774191</v>
      </c>
    </row>
    <row r="32" spans="1:32" x14ac:dyDescent="0.2">
      <c r="A32" s="50" t="s">
        <v>376</v>
      </c>
      <c r="B32" s="58">
        <f>+VLOOKUP(C32,CEN!A:B,2,0)</f>
        <v>0.32950856960178149</v>
      </c>
      <c r="C32" s="59" t="str">
        <f>+TRIM('Centrales GNL'!A33)</f>
        <v>ATA-TG1B_GNL_INF</v>
      </c>
      <c r="D32" s="49">
        <f>+AVERAGE('Centrales GNL'!B33:F33)</f>
        <v>0</v>
      </c>
      <c r="E32" s="49">
        <f>+AVERAGE('Centrales GNL'!G33:K33)</f>
        <v>0</v>
      </c>
      <c r="F32" s="49">
        <f>+AVERAGE('Centrales GNL'!L33:P33)</f>
        <v>0</v>
      </c>
      <c r="G32" s="49">
        <f>+AVERAGE('Centrales GNL'!Q33:U33)</f>
        <v>0</v>
      </c>
      <c r="H32" s="49">
        <f>+AVERAGE('Centrales GNL'!V33:X33)</f>
        <v>0</v>
      </c>
      <c r="I32" s="51">
        <f>+AVERAGE('Centrales GNL'!AK33:AM33)</f>
        <v>0</v>
      </c>
      <c r="J32" s="10"/>
      <c r="K32" s="71" t="str">
        <f t="shared" si="16"/>
        <v>ATA-TG1B_GNL_INF</v>
      </c>
      <c r="L32" s="67">
        <f t="shared" si="17"/>
        <v>0</v>
      </c>
      <c r="M32" s="67">
        <f t="shared" si="18"/>
        <v>0</v>
      </c>
      <c r="N32" s="67">
        <f t="shared" si="19"/>
        <v>0</v>
      </c>
      <c r="O32" s="67">
        <f t="shared" si="20"/>
        <v>0</v>
      </c>
      <c r="P32" s="67">
        <f t="shared" si="21"/>
        <v>0</v>
      </c>
      <c r="Q32" s="68">
        <f t="shared" si="22"/>
        <v>0</v>
      </c>
      <c r="AA32" s="79">
        <f t="shared" si="14"/>
        <v>44692</v>
      </c>
      <c r="AB32" s="67">
        <f t="shared" si="8"/>
        <v>1416724.6451612904</v>
      </c>
      <c r="AC32" s="67">
        <f t="shared" si="9"/>
        <v>0</v>
      </c>
      <c r="AD32" s="67">
        <f t="shared" si="10"/>
        <v>0</v>
      </c>
      <c r="AE32" s="67">
        <f t="shared" si="11"/>
        <v>3498215.1984774191</v>
      </c>
      <c r="AF32" s="68">
        <f t="shared" si="12"/>
        <v>1542841.1096774191</v>
      </c>
    </row>
    <row r="33" spans="1:32" x14ac:dyDescent="0.2">
      <c r="A33" s="50"/>
      <c r="B33" s="58">
        <f>+VLOOKUP(C33,CEN!A:B,2,0)</f>
        <v>0.21624158651829573</v>
      </c>
      <c r="C33" s="59" t="str">
        <f>+TRIM('Centrales GNL'!A34)</f>
        <v>ATA-TG1B+0.5TV1C_GN_A</v>
      </c>
      <c r="D33" s="49">
        <f>+AVERAGE('Centrales GNL'!B34:F34)</f>
        <v>0</v>
      </c>
      <c r="E33" s="49">
        <f>+AVERAGE('Centrales GNL'!G34:K34)</f>
        <v>0</v>
      </c>
      <c r="F33" s="49">
        <f>+AVERAGE('Centrales GNL'!L34:P34)</f>
        <v>0</v>
      </c>
      <c r="G33" s="49">
        <f>+AVERAGE('Centrales GNL'!Q34:U34)</f>
        <v>0</v>
      </c>
      <c r="H33" s="49">
        <f>+AVERAGE('Centrales GNL'!V34:X34)</f>
        <v>0</v>
      </c>
      <c r="I33" s="51">
        <f>+AVERAGE('Centrales GNL'!AK34:AM34)</f>
        <v>0</v>
      </c>
      <c r="J33" s="10"/>
      <c r="K33" s="71" t="str">
        <f t="shared" si="16"/>
        <v>ATA-TG1B+0.5TV1C_GN_A</v>
      </c>
      <c r="L33" s="67">
        <f t="shared" si="17"/>
        <v>0</v>
      </c>
      <c r="M33" s="67">
        <f t="shared" si="18"/>
        <v>0</v>
      </c>
      <c r="N33" s="67">
        <f t="shared" si="19"/>
        <v>0</v>
      </c>
      <c r="O33" s="67">
        <f t="shared" si="20"/>
        <v>0</v>
      </c>
      <c r="P33" s="67">
        <f t="shared" si="21"/>
        <v>0</v>
      </c>
      <c r="Q33" s="68">
        <f t="shared" si="22"/>
        <v>0</v>
      </c>
      <c r="AA33" s="79">
        <f t="shared" si="14"/>
        <v>44693</v>
      </c>
      <c r="AB33" s="67">
        <f t="shared" si="8"/>
        <v>1416724.6451612904</v>
      </c>
      <c r="AC33" s="67">
        <f t="shared" si="9"/>
        <v>0</v>
      </c>
      <c r="AD33" s="67">
        <f t="shared" si="10"/>
        <v>0</v>
      </c>
      <c r="AE33" s="67">
        <f t="shared" si="11"/>
        <v>3498215.1984774191</v>
      </c>
      <c r="AF33" s="68">
        <f t="shared" si="12"/>
        <v>1542841.1096774191</v>
      </c>
    </row>
    <row r="34" spans="1:32" x14ac:dyDescent="0.2">
      <c r="A34" s="50" t="s">
        <v>376</v>
      </c>
      <c r="B34" s="58">
        <f>+VLOOKUP(C34,CEN!A:B,2,0)</f>
        <v>0.21624158651829573</v>
      </c>
      <c r="C34" s="59" t="str">
        <f>+TRIM('Centrales GNL'!A35)</f>
        <v>ATA-TG1B+0.5TV1C_GNL_A</v>
      </c>
      <c r="D34" s="49">
        <f>+AVERAGE('Centrales GNL'!B35:F35)</f>
        <v>0</v>
      </c>
      <c r="E34" s="49">
        <f>+AVERAGE('Centrales GNL'!G35:K35)</f>
        <v>0</v>
      </c>
      <c r="F34" s="49">
        <f>+AVERAGE('Centrales GNL'!L35:P35)</f>
        <v>0</v>
      </c>
      <c r="G34" s="49">
        <f>+AVERAGE('Centrales GNL'!Q35:U35)</f>
        <v>0</v>
      </c>
      <c r="H34" s="49">
        <f>+AVERAGE('Centrales GNL'!V35:X35)</f>
        <v>0</v>
      </c>
      <c r="I34" s="51">
        <f>+AVERAGE('Centrales GNL'!AK35:AM35)</f>
        <v>0</v>
      </c>
      <c r="J34" s="10"/>
      <c r="K34" s="71" t="str">
        <f t="shared" si="16"/>
        <v>ATA-TG1B+0.5TV1C_GNL_A</v>
      </c>
      <c r="L34" s="67">
        <f t="shared" si="17"/>
        <v>0</v>
      </c>
      <c r="M34" s="67">
        <f t="shared" si="18"/>
        <v>0</v>
      </c>
      <c r="N34" s="67">
        <f t="shared" si="19"/>
        <v>0</v>
      </c>
      <c r="O34" s="67">
        <f t="shared" si="20"/>
        <v>0</v>
      </c>
      <c r="P34" s="67">
        <f t="shared" si="21"/>
        <v>0</v>
      </c>
      <c r="Q34" s="68">
        <f t="shared" si="22"/>
        <v>0</v>
      </c>
      <c r="AA34" s="79">
        <f t="shared" si="14"/>
        <v>44694</v>
      </c>
      <c r="AB34" s="67">
        <f t="shared" si="8"/>
        <v>1416724.6451612904</v>
      </c>
      <c r="AC34" s="67">
        <f t="shared" si="9"/>
        <v>0</v>
      </c>
      <c r="AD34" s="67">
        <f t="shared" si="10"/>
        <v>0</v>
      </c>
      <c r="AE34" s="67">
        <f t="shared" si="11"/>
        <v>3498215.1984774191</v>
      </c>
      <c r="AF34" s="68">
        <f t="shared" si="12"/>
        <v>1542841.1096774191</v>
      </c>
    </row>
    <row r="35" spans="1:32" x14ac:dyDescent="0.2">
      <c r="A35" s="50" t="s">
        <v>376</v>
      </c>
      <c r="B35" s="58">
        <f>+VLOOKUP(C35,CEN!A:B,2,0)</f>
        <v>0.21624158651829573</v>
      </c>
      <c r="C35" s="59" t="str">
        <f>+TRIM('Centrales GNL'!A36)</f>
        <v>ATA-TG1B+0.5TV1C_GNL_B</v>
      </c>
      <c r="D35" s="49">
        <f>+AVERAGE('Centrales GNL'!B36:F36)</f>
        <v>0</v>
      </c>
      <c r="E35" s="49">
        <f>+AVERAGE('Centrales GNL'!G36:K36)</f>
        <v>0</v>
      </c>
      <c r="F35" s="49">
        <f>+AVERAGE('Centrales GNL'!L36:P36)</f>
        <v>0</v>
      </c>
      <c r="G35" s="49">
        <f>+AVERAGE('Centrales GNL'!Q36:U36)</f>
        <v>0</v>
      </c>
      <c r="H35" s="49">
        <f>+AVERAGE('Centrales GNL'!V36:X36)</f>
        <v>0</v>
      </c>
      <c r="I35" s="51">
        <f>+AVERAGE('Centrales GNL'!AK36:AM36)</f>
        <v>0</v>
      </c>
      <c r="J35" s="10"/>
      <c r="K35" s="71" t="str">
        <f t="shared" si="16"/>
        <v>ATA-TG1B+0.5TV1C_GNL_B</v>
      </c>
      <c r="L35" s="67">
        <f t="shared" si="17"/>
        <v>0</v>
      </c>
      <c r="M35" s="67">
        <f t="shared" si="18"/>
        <v>0</v>
      </c>
      <c r="N35" s="67">
        <f t="shared" si="19"/>
        <v>0</v>
      </c>
      <c r="O35" s="67">
        <f t="shared" si="20"/>
        <v>0</v>
      </c>
      <c r="P35" s="67">
        <f t="shared" si="21"/>
        <v>0</v>
      </c>
      <c r="Q35" s="68">
        <f t="shared" si="22"/>
        <v>0</v>
      </c>
      <c r="AA35" s="79">
        <f t="shared" si="14"/>
        <v>44695</v>
      </c>
      <c r="AB35" s="67">
        <f t="shared" si="8"/>
        <v>1416724.6451612904</v>
      </c>
      <c r="AC35" s="67">
        <f t="shared" si="9"/>
        <v>0</v>
      </c>
      <c r="AD35" s="67">
        <f t="shared" si="10"/>
        <v>0</v>
      </c>
      <c r="AE35" s="67">
        <f t="shared" si="11"/>
        <v>3498215.1984774191</v>
      </c>
      <c r="AF35" s="68">
        <f t="shared" si="12"/>
        <v>1542841.1096774191</v>
      </c>
    </row>
    <row r="36" spans="1:32" x14ac:dyDescent="0.2">
      <c r="A36" s="50" t="s">
        <v>376</v>
      </c>
      <c r="B36" s="58">
        <f>+VLOOKUP(C36,CEN!A:B,2,0)</f>
        <v>0.21624158651829573</v>
      </c>
      <c r="C36" s="59" t="str">
        <f>+TRIM('Centrales GNL'!A37)</f>
        <v>ATA-TG1B+0.5TV1C_GNL_C</v>
      </c>
      <c r="D36" s="49">
        <f>+AVERAGE('Centrales GNL'!B37:F37)</f>
        <v>0</v>
      </c>
      <c r="E36" s="49">
        <f>+AVERAGE('Centrales GNL'!G37:K37)</f>
        <v>0</v>
      </c>
      <c r="F36" s="49">
        <f>+AVERAGE('Centrales GNL'!L37:P37)</f>
        <v>0</v>
      </c>
      <c r="G36" s="49">
        <f>+AVERAGE('Centrales GNL'!Q37:U37)</f>
        <v>0</v>
      </c>
      <c r="H36" s="49">
        <f>+AVERAGE('Centrales GNL'!V37:X37)</f>
        <v>0</v>
      </c>
      <c r="I36" s="51">
        <f>+AVERAGE('Centrales GNL'!AK37:AM37)</f>
        <v>0</v>
      </c>
      <c r="J36" s="10"/>
      <c r="K36" s="71" t="str">
        <f t="shared" si="16"/>
        <v>ATA-TG1B+0.5TV1C_GNL_C</v>
      </c>
      <c r="L36" s="67">
        <f t="shared" si="17"/>
        <v>0</v>
      </c>
      <c r="M36" s="67">
        <f t="shared" si="18"/>
        <v>0</v>
      </c>
      <c r="N36" s="67">
        <f t="shared" si="19"/>
        <v>0</v>
      </c>
      <c r="O36" s="67">
        <f t="shared" si="20"/>
        <v>0</v>
      </c>
      <c r="P36" s="67">
        <f t="shared" si="21"/>
        <v>0</v>
      </c>
      <c r="Q36" s="68">
        <f t="shared" si="22"/>
        <v>0</v>
      </c>
      <c r="AA36" s="79">
        <f t="shared" si="14"/>
        <v>44696</v>
      </c>
      <c r="AB36" s="67">
        <f t="shared" si="8"/>
        <v>1416724.6451612904</v>
      </c>
      <c r="AC36" s="67">
        <f t="shared" si="9"/>
        <v>0</v>
      </c>
      <c r="AD36" s="67">
        <f t="shared" si="10"/>
        <v>0</v>
      </c>
      <c r="AE36" s="67">
        <f t="shared" si="11"/>
        <v>3498215.1984774191</v>
      </c>
      <c r="AF36" s="68">
        <f t="shared" si="12"/>
        <v>1542841.1096774191</v>
      </c>
    </row>
    <row r="37" spans="1:32" x14ac:dyDescent="0.2">
      <c r="A37" s="50" t="s">
        <v>376</v>
      </c>
      <c r="B37" s="58">
        <f>+VLOOKUP(C37,CEN!A:B,2,0)</f>
        <v>0.21624158651829573</v>
      </c>
      <c r="C37" s="59" t="str">
        <f>+TRIM('Centrales GNL'!A38)</f>
        <v>ATA-TG1B+0.5TV1C_GNL_D</v>
      </c>
      <c r="D37" s="49">
        <f>+AVERAGE('Centrales GNL'!B38:F38)</f>
        <v>0</v>
      </c>
      <c r="E37" s="49">
        <f>+AVERAGE('Centrales GNL'!G38:K38)</f>
        <v>0</v>
      </c>
      <c r="F37" s="49">
        <f>+AVERAGE('Centrales GNL'!L38:P38)</f>
        <v>0</v>
      </c>
      <c r="G37" s="49">
        <f>+AVERAGE('Centrales GNL'!Q38:U38)</f>
        <v>0</v>
      </c>
      <c r="H37" s="49">
        <f>+AVERAGE('Centrales GNL'!V38:X38)</f>
        <v>0</v>
      </c>
      <c r="I37" s="51">
        <f>+AVERAGE('Centrales GNL'!AK38:AM38)</f>
        <v>0</v>
      </c>
      <c r="J37" s="10"/>
      <c r="K37" s="71" t="str">
        <f t="shared" si="16"/>
        <v>ATA-TG1B+0.5TV1C_GNL_D</v>
      </c>
      <c r="L37" s="67">
        <f t="shared" si="17"/>
        <v>0</v>
      </c>
      <c r="M37" s="67">
        <f t="shared" si="18"/>
        <v>0</v>
      </c>
      <c r="N37" s="67">
        <f t="shared" si="19"/>
        <v>0</v>
      </c>
      <c r="O37" s="67">
        <f t="shared" si="20"/>
        <v>0</v>
      </c>
      <c r="P37" s="67">
        <f t="shared" si="21"/>
        <v>0</v>
      </c>
      <c r="Q37" s="68">
        <f t="shared" si="22"/>
        <v>0</v>
      </c>
      <c r="AA37" s="79">
        <f t="shared" si="14"/>
        <v>44697</v>
      </c>
      <c r="AB37" s="67">
        <f t="shared" si="8"/>
        <v>1148390.2761290323</v>
      </c>
      <c r="AC37" s="67">
        <f t="shared" si="9"/>
        <v>0</v>
      </c>
      <c r="AD37" s="67">
        <f t="shared" si="10"/>
        <v>0</v>
      </c>
      <c r="AE37" s="67">
        <f t="shared" si="11"/>
        <v>2794282.2353548389</v>
      </c>
      <c r="AF37" s="68">
        <f t="shared" si="12"/>
        <v>2848490.0559139783</v>
      </c>
    </row>
    <row r="38" spans="1:32" x14ac:dyDescent="0.2">
      <c r="A38" s="50" t="s">
        <v>376</v>
      </c>
      <c r="B38" s="58">
        <f>+VLOOKUP(C38,CEN!A:B,2,0)</f>
        <v>0.21624158651829573</v>
      </c>
      <c r="C38" s="59" t="str">
        <f>+TRIM('Centrales GNL'!A39)</f>
        <v>ATA-TG1B+0.5TV1C_GNL_E</v>
      </c>
      <c r="D38" s="49">
        <f>+AVERAGE('Centrales GNL'!B39:F39)</f>
        <v>0</v>
      </c>
      <c r="E38" s="49">
        <f>+AVERAGE('Centrales GNL'!G39:K39)</f>
        <v>0</v>
      </c>
      <c r="F38" s="49">
        <f>+AVERAGE('Centrales GNL'!L39:P39)</f>
        <v>0</v>
      </c>
      <c r="G38" s="49">
        <f>+AVERAGE('Centrales GNL'!Q39:U39)</f>
        <v>0</v>
      </c>
      <c r="H38" s="49">
        <f>+AVERAGE('Centrales GNL'!V39:X39)</f>
        <v>0</v>
      </c>
      <c r="I38" s="51">
        <f>+AVERAGE('Centrales GNL'!AK39:AM39)</f>
        <v>0</v>
      </c>
      <c r="J38" s="10"/>
      <c r="K38" s="71" t="str">
        <f t="shared" si="16"/>
        <v>ATA-TG1B+0.5TV1C_GNL_E</v>
      </c>
      <c r="L38" s="67">
        <f t="shared" si="17"/>
        <v>0</v>
      </c>
      <c r="M38" s="67">
        <f t="shared" si="18"/>
        <v>0</v>
      </c>
      <c r="N38" s="67">
        <f t="shared" si="19"/>
        <v>0</v>
      </c>
      <c r="O38" s="67">
        <f t="shared" si="20"/>
        <v>0</v>
      </c>
      <c r="P38" s="67">
        <f t="shared" si="21"/>
        <v>0</v>
      </c>
      <c r="Q38" s="68">
        <f t="shared" si="22"/>
        <v>0</v>
      </c>
      <c r="AA38" s="79">
        <f t="shared" si="14"/>
        <v>44698</v>
      </c>
      <c r="AB38" s="67">
        <f t="shared" si="8"/>
        <v>1148390.2761290323</v>
      </c>
      <c r="AC38" s="67">
        <f t="shared" si="9"/>
        <v>0</v>
      </c>
      <c r="AD38" s="67">
        <f t="shared" si="10"/>
        <v>0</v>
      </c>
      <c r="AE38" s="67">
        <f t="shared" si="11"/>
        <v>2794282.2353548389</v>
      </c>
      <c r="AF38" s="68">
        <f t="shared" si="12"/>
        <v>2848490.0559139783</v>
      </c>
    </row>
    <row r="39" spans="1:32" x14ac:dyDescent="0.2">
      <c r="A39" s="50" t="s">
        <v>376</v>
      </c>
      <c r="B39" s="58">
        <f>+VLOOKUP(C39,CEN!A:B,2,0)</f>
        <v>0.21624158651829573</v>
      </c>
      <c r="C39" s="59" t="str">
        <f>+TRIM('Centrales GNL'!A40)</f>
        <v>ATA-TG1B+0.5TV1C_GNL_INF</v>
      </c>
      <c r="D39" s="49">
        <f>+AVERAGE('Centrales GNL'!B40:F40)</f>
        <v>0</v>
      </c>
      <c r="E39" s="49">
        <f>+AVERAGE('Centrales GNL'!G40:K40)</f>
        <v>0</v>
      </c>
      <c r="F39" s="49">
        <f>+AVERAGE('Centrales GNL'!L40:P40)</f>
        <v>0</v>
      </c>
      <c r="G39" s="49">
        <f>+AVERAGE('Centrales GNL'!Q40:U40)</f>
        <v>0</v>
      </c>
      <c r="H39" s="49">
        <f>+AVERAGE('Centrales GNL'!V40:X40)</f>
        <v>0</v>
      </c>
      <c r="I39" s="51">
        <f>+AVERAGE('Centrales GNL'!AK40:AM40)</f>
        <v>0</v>
      </c>
      <c r="J39" s="10"/>
      <c r="K39" s="71" t="str">
        <f t="shared" si="16"/>
        <v>ATA-TG1B+0.5TV1C_GNL_INF</v>
      </c>
      <c r="L39" s="67">
        <f t="shared" si="17"/>
        <v>0</v>
      </c>
      <c r="M39" s="67">
        <f t="shared" si="18"/>
        <v>0</v>
      </c>
      <c r="N39" s="67">
        <f t="shared" si="19"/>
        <v>0</v>
      </c>
      <c r="O39" s="67">
        <f t="shared" si="20"/>
        <v>0</v>
      </c>
      <c r="P39" s="67">
        <f t="shared" si="21"/>
        <v>0</v>
      </c>
      <c r="Q39" s="68">
        <f t="shared" si="22"/>
        <v>0</v>
      </c>
      <c r="AA39" s="79">
        <f t="shared" si="14"/>
        <v>44699</v>
      </c>
      <c r="AB39" s="67">
        <f t="shared" si="8"/>
        <v>1148390.2761290323</v>
      </c>
      <c r="AC39" s="67">
        <f t="shared" si="9"/>
        <v>0</v>
      </c>
      <c r="AD39" s="67">
        <f t="shared" si="10"/>
        <v>0</v>
      </c>
      <c r="AE39" s="67">
        <f t="shared" si="11"/>
        <v>2794282.2353548389</v>
      </c>
      <c r="AF39" s="68">
        <f t="shared" si="12"/>
        <v>2848490.0559139783</v>
      </c>
    </row>
    <row r="40" spans="1:32" x14ac:dyDescent="0.2">
      <c r="A40" s="50"/>
      <c r="B40" s="58">
        <f>+VLOOKUP(C40,CEN!A:B,2,0)</f>
        <v>0.32436072747805039</v>
      </c>
      <c r="C40" s="59" t="str">
        <f>+TRIM('Centrales GNL'!A41)</f>
        <v>ATA-TG2A_GN_A</v>
      </c>
      <c r="D40" s="49">
        <f>+AVERAGE('Centrales GNL'!B41:F41)</f>
        <v>0</v>
      </c>
      <c r="E40" s="49">
        <f>+AVERAGE('Centrales GNL'!G41:K41)</f>
        <v>0</v>
      </c>
      <c r="F40" s="49">
        <f>+AVERAGE('Centrales GNL'!L41:P41)</f>
        <v>0</v>
      </c>
      <c r="G40" s="49">
        <f>+AVERAGE('Centrales GNL'!Q41:U41)</f>
        <v>0</v>
      </c>
      <c r="H40" s="49">
        <f>+AVERAGE('Centrales GNL'!V41:X41)</f>
        <v>0</v>
      </c>
      <c r="I40" s="51">
        <f>+AVERAGE('Centrales GNL'!AK41:AM41)</f>
        <v>0</v>
      </c>
      <c r="J40" s="10"/>
      <c r="K40" s="71" t="str">
        <f t="shared" si="16"/>
        <v>ATA-TG2A_GN_A</v>
      </c>
      <c r="L40" s="67">
        <f t="shared" si="17"/>
        <v>0</v>
      </c>
      <c r="M40" s="67">
        <f t="shared" si="18"/>
        <v>0</v>
      </c>
      <c r="N40" s="67">
        <f t="shared" si="19"/>
        <v>0</v>
      </c>
      <c r="O40" s="67">
        <f t="shared" si="20"/>
        <v>0</v>
      </c>
      <c r="P40" s="67">
        <f t="shared" si="21"/>
        <v>0</v>
      </c>
      <c r="Q40" s="68">
        <f t="shared" si="22"/>
        <v>0</v>
      </c>
      <c r="AA40" s="79">
        <f t="shared" si="14"/>
        <v>44700</v>
      </c>
      <c r="AB40" s="67">
        <f t="shared" si="8"/>
        <v>1148390.2761290323</v>
      </c>
      <c r="AC40" s="67">
        <f t="shared" si="9"/>
        <v>0</v>
      </c>
      <c r="AD40" s="67">
        <f t="shared" si="10"/>
        <v>0</v>
      </c>
      <c r="AE40" s="67">
        <f t="shared" si="11"/>
        <v>2794282.2353548389</v>
      </c>
      <c r="AF40" s="68">
        <f t="shared" si="12"/>
        <v>2848490.0559139783</v>
      </c>
    </row>
    <row r="41" spans="1:32" x14ac:dyDescent="0.2">
      <c r="A41" s="50" t="s">
        <v>376</v>
      </c>
      <c r="B41" s="58">
        <f>+VLOOKUP(C41,CEN!A:B,2,0)</f>
        <v>0.32436072747805039</v>
      </c>
      <c r="C41" s="59" t="str">
        <f>+TRIM('Centrales GNL'!A42)</f>
        <v>ATA-TG2A_GNL_A</v>
      </c>
      <c r="D41" s="49">
        <f>+AVERAGE('Centrales GNL'!B42:F42)</f>
        <v>0</v>
      </c>
      <c r="E41" s="49">
        <f>+AVERAGE('Centrales GNL'!G42:K42)</f>
        <v>0</v>
      </c>
      <c r="F41" s="49">
        <f>+AVERAGE('Centrales GNL'!L42:P42)</f>
        <v>0</v>
      </c>
      <c r="G41" s="49">
        <f>+AVERAGE('Centrales GNL'!Q42:U42)</f>
        <v>0</v>
      </c>
      <c r="H41" s="49">
        <f>+AVERAGE('Centrales GNL'!V42:X42)</f>
        <v>0</v>
      </c>
      <c r="I41" s="51">
        <f>+AVERAGE('Centrales GNL'!AK42:AM42)</f>
        <v>0</v>
      </c>
      <c r="J41" s="10"/>
      <c r="K41" s="71" t="str">
        <f t="shared" si="16"/>
        <v>ATA-TG2A_GNL_A</v>
      </c>
      <c r="L41" s="67">
        <f t="shared" si="17"/>
        <v>0</v>
      </c>
      <c r="M41" s="67">
        <f t="shared" si="18"/>
        <v>0</v>
      </c>
      <c r="N41" s="67">
        <f t="shared" si="19"/>
        <v>0</v>
      </c>
      <c r="O41" s="67">
        <f t="shared" si="20"/>
        <v>0</v>
      </c>
      <c r="P41" s="67">
        <f t="shared" si="21"/>
        <v>0</v>
      </c>
      <c r="Q41" s="68">
        <f t="shared" si="22"/>
        <v>0</v>
      </c>
      <c r="AA41" s="79">
        <f t="shared" si="14"/>
        <v>44701</v>
      </c>
      <c r="AB41" s="67">
        <f t="shared" si="8"/>
        <v>1148390.2761290323</v>
      </c>
      <c r="AC41" s="67">
        <f t="shared" si="9"/>
        <v>0</v>
      </c>
      <c r="AD41" s="67">
        <f t="shared" si="10"/>
        <v>0</v>
      </c>
      <c r="AE41" s="67">
        <f t="shared" si="11"/>
        <v>2794282.2353548389</v>
      </c>
      <c r="AF41" s="68">
        <f t="shared" si="12"/>
        <v>2848490.0559139783</v>
      </c>
    </row>
    <row r="42" spans="1:32" x14ac:dyDescent="0.2">
      <c r="A42" s="50" t="s">
        <v>376</v>
      </c>
      <c r="B42" s="58">
        <f>+VLOOKUP(C42,CEN!A:B,2,0)</f>
        <v>0.32436072747805039</v>
      </c>
      <c r="C42" s="59" t="str">
        <f>+TRIM('Centrales GNL'!A43)</f>
        <v>ATA-TG2A_GNL_B</v>
      </c>
      <c r="D42" s="49">
        <f>+AVERAGE('Centrales GNL'!B43:F43)</f>
        <v>0</v>
      </c>
      <c r="E42" s="49">
        <f>+AVERAGE('Centrales GNL'!G43:K43)</f>
        <v>0</v>
      </c>
      <c r="F42" s="49">
        <f>+AVERAGE('Centrales GNL'!L43:P43)</f>
        <v>0</v>
      </c>
      <c r="G42" s="49">
        <f>+AVERAGE('Centrales GNL'!Q43:U43)</f>
        <v>0</v>
      </c>
      <c r="H42" s="49">
        <f>+AVERAGE('Centrales GNL'!V43:X43)</f>
        <v>0</v>
      </c>
      <c r="I42" s="51">
        <f>+AVERAGE('Centrales GNL'!AK43:AM43)</f>
        <v>0</v>
      </c>
      <c r="J42" s="10"/>
      <c r="K42" s="71" t="str">
        <f t="shared" si="16"/>
        <v>ATA-TG2A_GNL_B</v>
      </c>
      <c r="L42" s="67">
        <f t="shared" si="17"/>
        <v>0</v>
      </c>
      <c r="M42" s="67">
        <f t="shared" si="18"/>
        <v>0</v>
      </c>
      <c r="N42" s="67">
        <f t="shared" si="19"/>
        <v>0</v>
      </c>
      <c r="O42" s="67">
        <f t="shared" si="20"/>
        <v>0</v>
      </c>
      <c r="P42" s="67">
        <f t="shared" si="21"/>
        <v>0</v>
      </c>
      <c r="Q42" s="68">
        <f t="shared" si="22"/>
        <v>0</v>
      </c>
      <c r="AA42" s="79">
        <f t="shared" si="14"/>
        <v>44702</v>
      </c>
      <c r="AB42" s="67">
        <f t="shared" si="8"/>
        <v>1148390.2761290323</v>
      </c>
      <c r="AC42" s="67">
        <f t="shared" si="9"/>
        <v>0</v>
      </c>
      <c r="AD42" s="67">
        <f t="shared" si="10"/>
        <v>0</v>
      </c>
      <c r="AE42" s="67">
        <f t="shared" si="11"/>
        <v>2794282.2353548389</v>
      </c>
      <c r="AF42" s="68">
        <f t="shared" si="12"/>
        <v>2848490.0559139783</v>
      </c>
    </row>
    <row r="43" spans="1:32" ht="13.5" thickBot="1" x14ac:dyDescent="0.25">
      <c r="A43" s="50" t="s">
        <v>376</v>
      </c>
      <c r="B43" s="58">
        <f>+VLOOKUP(C43,CEN!A:B,2,0)</f>
        <v>0.32436072747805039</v>
      </c>
      <c r="C43" s="59" t="str">
        <f>+TRIM('Centrales GNL'!A44)</f>
        <v>ATA-TG2A_GNL_C</v>
      </c>
      <c r="D43" s="49">
        <f>+AVERAGE('Centrales GNL'!B44:F44)</f>
        <v>0</v>
      </c>
      <c r="E43" s="49">
        <f>+AVERAGE('Centrales GNL'!G44:K44)</f>
        <v>0</v>
      </c>
      <c r="F43" s="49">
        <f>+AVERAGE('Centrales GNL'!L44:P44)</f>
        <v>0</v>
      </c>
      <c r="G43" s="49">
        <f>+AVERAGE('Centrales GNL'!Q44:U44)</f>
        <v>0</v>
      </c>
      <c r="H43" s="49">
        <f>+AVERAGE('Centrales GNL'!V44:X44)</f>
        <v>0</v>
      </c>
      <c r="I43" s="51">
        <f>+AVERAGE('Centrales GNL'!AK44:AM44)</f>
        <v>0</v>
      </c>
      <c r="J43" s="10"/>
      <c r="K43" s="71" t="str">
        <f t="shared" si="16"/>
        <v>ATA-TG2A_GNL_C</v>
      </c>
      <c r="L43" s="67">
        <f t="shared" si="17"/>
        <v>0</v>
      </c>
      <c r="M43" s="67">
        <f t="shared" si="18"/>
        <v>0</v>
      </c>
      <c r="N43" s="67">
        <f t="shared" si="19"/>
        <v>0</v>
      </c>
      <c r="O43" s="67">
        <f t="shared" si="20"/>
        <v>0</v>
      </c>
      <c r="P43" s="67">
        <f t="shared" si="21"/>
        <v>0</v>
      </c>
      <c r="Q43" s="68">
        <f t="shared" si="22"/>
        <v>0</v>
      </c>
      <c r="AA43" s="80">
        <f t="shared" si="14"/>
        <v>44703</v>
      </c>
      <c r="AB43" s="69">
        <f t="shared" si="8"/>
        <v>1148390.2761290323</v>
      </c>
      <c r="AC43" s="69">
        <f t="shared" si="9"/>
        <v>0</v>
      </c>
      <c r="AD43" s="69">
        <f t="shared" si="10"/>
        <v>0</v>
      </c>
      <c r="AE43" s="69">
        <f t="shared" si="11"/>
        <v>2794282.2353548389</v>
      </c>
      <c r="AF43" s="70">
        <f t="shared" si="12"/>
        <v>2848490.0559139783</v>
      </c>
    </row>
    <row r="44" spans="1:32" x14ac:dyDescent="0.2">
      <c r="A44" s="50" t="s">
        <v>376</v>
      </c>
      <c r="B44" s="58">
        <f>+VLOOKUP(C44,CEN!A:B,2,0)</f>
        <v>0.32436072747805039</v>
      </c>
      <c r="C44" s="59" t="str">
        <f>+TRIM('Centrales GNL'!A45)</f>
        <v>ATA-TG2A_GNL_D</v>
      </c>
      <c r="D44" s="49">
        <f>+AVERAGE('Centrales GNL'!B45:F45)</f>
        <v>0</v>
      </c>
      <c r="E44" s="49">
        <f>+AVERAGE('Centrales GNL'!G45:K45)</f>
        <v>0</v>
      </c>
      <c r="F44" s="49">
        <f>+AVERAGE('Centrales GNL'!L45:P45)</f>
        <v>0</v>
      </c>
      <c r="G44" s="49">
        <f>+AVERAGE('Centrales GNL'!Q45:U45)</f>
        <v>0</v>
      </c>
      <c r="H44" s="49">
        <f>+AVERAGE('Centrales GNL'!V45:X45)</f>
        <v>0</v>
      </c>
      <c r="I44" s="51">
        <f>+AVERAGE('Centrales GNL'!AK45:AM45)</f>
        <v>0</v>
      </c>
      <c r="J44" s="10"/>
      <c r="K44" s="71" t="str">
        <f t="shared" si="16"/>
        <v>ATA-TG2A_GNL_D</v>
      </c>
      <c r="L44" s="67">
        <f t="shared" si="17"/>
        <v>0</v>
      </c>
      <c r="M44" s="67">
        <f t="shared" si="18"/>
        <v>0</v>
      </c>
      <c r="N44" s="67">
        <f t="shared" si="19"/>
        <v>0</v>
      </c>
      <c r="O44" s="67">
        <f t="shared" si="20"/>
        <v>0</v>
      </c>
      <c r="P44" s="67">
        <f t="shared" si="21"/>
        <v>0</v>
      </c>
      <c r="Q44" s="68">
        <f t="shared" si="22"/>
        <v>0</v>
      </c>
    </row>
    <row r="45" spans="1:32" x14ac:dyDescent="0.2">
      <c r="A45" s="50" t="s">
        <v>376</v>
      </c>
      <c r="B45" s="58">
        <f>+VLOOKUP(C45,CEN!A:B,2,0)</f>
        <v>0.32436072747805039</v>
      </c>
      <c r="C45" s="59" t="str">
        <f>+TRIM('Centrales GNL'!A46)</f>
        <v>ATA-TG2A_GNL_E</v>
      </c>
      <c r="D45" s="49">
        <f>+AVERAGE('Centrales GNL'!B46:F46)</f>
        <v>0</v>
      </c>
      <c r="E45" s="49">
        <f>+AVERAGE('Centrales GNL'!G46:K46)</f>
        <v>0</v>
      </c>
      <c r="F45" s="49">
        <f>+AVERAGE('Centrales GNL'!L46:P46)</f>
        <v>0</v>
      </c>
      <c r="G45" s="49">
        <f>+AVERAGE('Centrales GNL'!Q46:U46)</f>
        <v>0</v>
      </c>
      <c r="H45" s="49">
        <f>+AVERAGE('Centrales GNL'!V46:X46)</f>
        <v>0</v>
      </c>
      <c r="I45" s="51">
        <f>+AVERAGE('Centrales GNL'!AK46:AM46)</f>
        <v>0</v>
      </c>
      <c r="J45" s="10"/>
      <c r="K45" s="71" t="str">
        <f t="shared" si="16"/>
        <v>ATA-TG2A_GNL_E</v>
      </c>
      <c r="L45" s="67">
        <f t="shared" si="17"/>
        <v>0</v>
      </c>
      <c r="M45" s="67">
        <f t="shared" si="18"/>
        <v>0</v>
      </c>
      <c r="N45" s="67">
        <f t="shared" si="19"/>
        <v>0</v>
      </c>
      <c r="O45" s="67">
        <f t="shared" si="20"/>
        <v>0</v>
      </c>
      <c r="P45" s="67">
        <f t="shared" si="21"/>
        <v>0</v>
      </c>
      <c r="Q45" s="68">
        <f t="shared" si="22"/>
        <v>0</v>
      </c>
      <c r="AA45" s="19"/>
    </row>
    <row r="46" spans="1:32" x14ac:dyDescent="0.2">
      <c r="A46" s="50" t="s">
        <v>376</v>
      </c>
      <c r="B46" s="58">
        <f>+VLOOKUP(C46,CEN!A:B,2,0)</f>
        <v>0.32436072747805039</v>
      </c>
      <c r="C46" s="59" t="str">
        <f>+TRIM('Centrales GNL'!A47)</f>
        <v>ATA-TG2A_GNL_INF</v>
      </c>
      <c r="D46" s="49">
        <f>+AVERAGE('Centrales GNL'!B47:F47)</f>
        <v>0</v>
      </c>
      <c r="E46" s="49">
        <f>+AVERAGE('Centrales GNL'!G47:K47)</f>
        <v>0</v>
      </c>
      <c r="F46" s="49">
        <f>+AVERAGE('Centrales GNL'!L47:P47)</f>
        <v>0</v>
      </c>
      <c r="G46" s="49">
        <f>+AVERAGE('Centrales GNL'!Q47:U47)</f>
        <v>0</v>
      </c>
      <c r="H46" s="49">
        <f>+AVERAGE('Centrales GNL'!V47:X47)</f>
        <v>0</v>
      </c>
      <c r="I46" s="51">
        <f>+AVERAGE('Centrales GNL'!AK47:AM47)</f>
        <v>0</v>
      </c>
      <c r="J46" s="10"/>
      <c r="K46" s="71" t="str">
        <f t="shared" si="16"/>
        <v>ATA-TG2A_GNL_INF</v>
      </c>
      <c r="L46" s="67">
        <f t="shared" si="17"/>
        <v>0</v>
      </c>
      <c r="M46" s="67">
        <f t="shared" si="18"/>
        <v>0</v>
      </c>
      <c r="N46" s="67">
        <f t="shared" si="19"/>
        <v>0</v>
      </c>
      <c r="O46" s="67">
        <f t="shared" si="20"/>
        <v>0</v>
      </c>
      <c r="P46" s="67">
        <f t="shared" si="21"/>
        <v>0</v>
      </c>
      <c r="Q46" s="68">
        <f t="shared" si="22"/>
        <v>0</v>
      </c>
      <c r="AA46" s="19"/>
    </row>
    <row r="47" spans="1:32" x14ac:dyDescent="0.2">
      <c r="A47" s="50"/>
      <c r="B47" s="58">
        <f>+VLOOKUP(C47,CEN!A:B,2,0)</f>
        <v>0.21624158651829573</v>
      </c>
      <c r="C47" s="59" t="str">
        <f>+TRIM('Centrales GNL'!A48)</f>
        <v>ATA-TG2A+0.5TV2C_GN_A</v>
      </c>
      <c r="D47" s="49">
        <f>+AVERAGE('Centrales GNL'!B48:F48)</f>
        <v>0</v>
      </c>
      <c r="E47" s="49">
        <f>+AVERAGE('Centrales GNL'!G48:K48)</f>
        <v>0</v>
      </c>
      <c r="F47" s="49">
        <f>+AVERAGE('Centrales GNL'!L48:P48)</f>
        <v>0</v>
      </c>
      <c r="G47" s="49">
        <f>+AVERAGE('Centrales GNL'!Q48:U48)</f>
        <v>0</v>
      </c>
      <c r="H47" s="49">
        <f>+AVERAGE('Centrales GNL'!V48:X48)</f>
        <v>0</v>
      </c>
      <c r="I47" s="51">
        <f>+AVERAGE('Centrales GNL'!AK48:AM48)</f>
        <v>0</v>
      </c>
      <c r="J47" s="10"/>
      <c r="K47" s="71" t="str">
        <f t="shared" si="16"/>
        <v>ATA-TG2A+0.5TV2C_GN_A</v>
      </c>
      <c r="L47" s="67">
        <f t="shared" si="17"/>
        <v>0</v>
      </c>
      <c r="M47" s="67">
        <f t="shared" si="18"/>
        <v>0</v>
      </c>
      <c r="N47" s="67">
        <f t="shared" si="19"/>
        <v>0</v>
      </c>
      <c r="O47" s="67">
        <f t="shared" si="20"/>
        <v>0</v>
      </c>
      <c r="P47" s="67">
        <f t="shared" si="21"/>
        <v>0</v>
      </c>
      <c r="Q47" s="68">
        <f t="shared" si="22"/>
        <v>0</v>
      </c>
      <c r="AA47" s="19"/>
    </row>
    <row r="48" spans="1:32" x14ac:dyDescent="0.2">
      <c r="A48" s="50" t="s">
        <v>376</v>
      </c>
      <c r="B48" s="58">
        <f>+VLOOKUP(C48,CEN!A:B,2,0)</f>
        <v>0.21624158651829573</v>
      </c>
      <c r="C48" s="59" t="str">
        <f>+TRIM('Centrales GNL'!A49)</f>
        <v>ATA-TG2A+0.5TV2C_GNL_A</v>
      </c>
      <c r="D48" s="49">
        <f>+AVERAGE('Centrales GNL'!B49:F49)</f>
        <v>0</v>
      </c>
      <c r="E48" s="49">
        <f>+AVERAGE('Centrales GNL'!G49:K49)</f>
        <v>0</v>
      </c>
      <c r="F48" s="49">
        <f>+AVERAGE('Centrales GNL'!L49:P49)</f>
        <v>0</v>
      </c>
      <c r="G48" s="49">
        <f>+AVERAGE('Centrales GNL'!Q49:U49)</f>
        <v>0</v>
      </c>
      <c r="H48" s="49">
        <f>+AVERAGE('Centrales GNL'!V49:X49)</f>
        <v>0</v>
      </c>
      <c r="I48" s="51">
        <f>+AVERAGE('Centrales GNL'!AK49:AM49)</f>
        <v>0</v>
      </c>
      <c r="J48" s="10"/>
      <c r="K48" s="71" t="str">
        <f t="shared" si="16"/>
        <v>ATA-TG2A+0.5TV2C_GNL_A</v>
      </c>
      <c r="L48" s="67">
        <f t="shared" si="17"/>
        <v>0</v>
      </c>
      <c r="M48" s="67">
        <f t="shared" si="18"/>
        <v>0</v>
      </c>
      <c r="N48" s="67">
        <f t="shared" si="19"/>
        <v>0</v>
      </c>
      <c r="O48" s="67">
        <f t="shared" si="20"/>
        <v>0</v>
      </c>
      <c r="P48" s="67">
        <f t="shared" si="21"/>
        <v>0</v>
      </c>
      <c r="Q48" s="68">
        <f t="shared" si="22"/>
        <v>0</v>
      </c>
      <c r="AA48" s="19"/>
    </row>
    <row r="49" spans="1:27" x14ac:dyDescent="0.2">
      <c r="A49" s="50" t="s">
        <v>376</v>
      </c>
      <c r="B49" s="58">
        <f>+VLOOKUP(C49,CEN!A:B,2,0)</f>
        <v>0.21624158651829573</v>
      </c>
      <c r="C49" s="59" t="str">
        <f>+TRIM('Centrales GNL'!A50)</f>
        <v>ATA-TG2A+0.5TV2C_GNL_B</v>
      </c>
      <c r="D49" s="49">
        <f>+AVERAGE('Centrales GNL'!B50:F50)</f>
        <v>0</v>
      </c>
      <c r="E49" s="49">
        <f>+AVERAGE('Centrales GNL'!G50:K50)</f>
        <v>0</v>
      </c>
      <c r="F49" s="49">
        <f>+AVERAGE('Centrales GNL'!L50:P50)</f>
        <v>0</v>
      </c>
      <c r="G49" s="49">
        <f>+AVERAGE('Centrales GNL'!Q50:U50)</f>
        <v>0</v>
      </c>
      <c r="H49" s="49">
        <f>+AVERAGE('Centrales GNL'!V50:X50)</f>
        <v>0</v>
      </c>
      <c r="I49" s="51">
        <f>+AVERAGE('Centrales GNL'!AK50:AM50)</f>
        <v>0</v>
      </c>
      <c r="J49" s="10"/>
      <c r="K49" s="71" t="str">
        <f t="shared" si="16"/>
        <v>ATA-TG2A+0.5TV2C_GNL_B</v>
      </c>
      <c r="L49" s="67">
        <f t="shared" si="17"/>
        <v>0</v>
      </c>
      <c r="M49" s="67">
        <f t="shared" si="18"/>
        <v>0</v>
      </c>
      <c r="N49" s="67">
        <f t="shared" si="19"/>
        <v>0</v>
      </c>
      <c r="O49" s="67">
        <f t="shared" si="20"/>
        <v>0</v>
      </c>
      <c r="P49" s="67">
        <f t="shared" si="21"/>
        <v>0</v>
      </c>
      <c r="Q49" s="68">
        <f t="shared" si="22"/>
        <v>0</v>
      </c>
      <c r="AA49" s="19"/>
    </row>
    <row r="50" spans="1:27" x14ac:dyDescent="0.2">
      <c r="A50" s="50" t="s">
        <v>376</v>
      </c>
      <c r="B50" s="58">
        <f>+VLOOKUP(C50,CEN!A:B,2,0)</f>
        <v>0.21624158651829573</v>
      </c>
      <c r="C50" s="59" t="str">
        <f>+TRIM('Centrales GNL'!A51)</f>
        <v>ATA-TG2A+0.5TV2C_GNL_C</v>
      </c>
      <c r="D50" s="49">
        <f>+AVERAGE('Centrales GNL'!B51:F51)</f>
        <v>0</v>
      </c>
      <c r="E50" s="49">
        <f>+AVERAGE('Centrales GNL'!G51:K51)</f>
        <v>0</v>
      </c>
      <c r="F50" s="49">
        <f>+AVERAGE('Centrales GNL'!L51:P51)</f>
        <v>0</v>
      </c>
      <c r="G50" s="49">
        <f>+AVERAGE('Centrales GNL'!Q51:U51)</f>
        <v>0</v>
      </c>
      <c r="H50" s="49">
        <f>+AVERAGE('Centrales GNL'!V51:X51)</f>
        <v>0</v>
      </c>
      <c r="I50" s="51">
        <f>+AVERAGE('Centrales GNL'!AK51:AM51)</f>
        <v>0</v>
      </c>
      <c r="J50" s="10"/>
      <c r="K50" s="71" t="str">
        <f t="shared" si="16"/>
        <v>ATA-TG2A+0.5TV2C_GNL_C</v>
      </c>
      <c r="L50" s="67">
        <f t="shared" si="17"/>
        <v>0</v>
      </c>
      <c r="M50" s="67">
        <f t="shared" si="18"/>
        <v>0</v>
      </c>
      <c r="N50" s="67">
        <f t="shared" si="19"/>
        <v>0</v>
      </c>
      <c r="O50" s="67">
        <f t="shared" si="20"/>
        <v>0</v>
      </c>
      <c r="P50" s="67">
        <f t="shared" si="21"/>
        <v>0</v>
      </c>
      <c r="Q50" s="68">
        <f t="shared" si="22"/>
        <v>0</v>
      </c>
      <c r="AA50" s="19"/>
    </row>
    <row r="51" spans="1:27" x14ac:dyDescent="0.2">
      <c r="A51" s="50" t="s">
        <v>376</v>
      </c>
      <c r="B51" s="58">
        <f>+VLOOKUP(C51,CEN!A:B,2,0)</f>
        <v>0.21624158651829573</v>
      </c>
      <c r="C51" s="59" t="str">
        <f>+TRIM('Centrales GNL'!A52)</f>
        <v>ATA-TG2A+0.5TV2C_GNL_D</v>
      </c>
      <c r="D51" s="49">
        <f>+AVERAGE('Centrales GNL'!B52:F52)</f>
        <v>0</v>
      </c>
      <c r="E51" s="49">
        <f>+AVERAGE('Centrales GNL'!G52:K52)</f>
        <v>0</v>
      </c>
      <c r="F51" s="49">
        <f>+AVERAGE('Centrales GNL'!L52:P52)</f>
        <v>0</v>
      </c>
      <c r="G51" s="49">
        <f>+AVERAGE('Centrales GNL'!Q52:U52)</f>
        <v>0</v>
      </c>
      <c r="H51" s="49">
        <f>+AVERAGE('Centrales GNL'!V52:X52)</f>
        <v>0</v>
      </c>
      <c r="I51" s="51">
        <f>+AVERAGE('Centrales GNL'!AK52:AM52)</f>
        <v>0</v>
      </c>
      <c r="J51" s="10"/>
      <c r="K51" s="71" t="str">
        <f t="shared" si="16"/>
        <v>ATA-TG2A+0.5TV2C_GNL_D</v>
      </c>
      <c r="L51" s="67">
        <f t="shared" si="17"/>
        <v>0</v>
      </c>
      <c r="M51" s="67">
        <f t="shared" si="18"/>
        <v>0</v>
      </c>
      <c r="N51" s="67">
        <f t="shared" si="19"/>
        <v>0</v>
      </c>
      <c r="O51" s="67">
        <f t="shared" si="20"/>
        <v>0</v>
      </c>
      <c r="P51" s="67">
        <f t="shared" si="21"/>
        <v>0</v>
      </c>
      <c r="Q51" s="68">
        <f t="shared" si="22"/>
        <v>0</v>
      </c>
      <c r="AA51" s="19"/>
    </row>
    <row r="52" spans="1:27" x14ac:dyDescent="0.2">
      <c r="A52" s="50" t="s">
        <v>376</v>
      </c>
      <c r="B52" s="58">
        <f>+VLOOKUP(C52,CEN!A:B,2,0)</f>
        <v>0.21624158651829573</v>
      </c>
      <c r="C52" s="59" t="str">
        <f>+TRIM('Centrales GNL'!A53)</f>
        <v>ATA-TG2A+0.5TV2C_GNL_E</v>
      </c>
      <c r="D52" s="49">
        <f>+AVERAGE('Centrales GNL'!B53:F53)</f>
        <v>0</v>
      </c>
      <c r="E52" s="49">
        <f>+AVERAGE('Centrales GNL'!G53:K53)</f>
        <v>0</v>
      </c>
      <c r="F52" s="49">
        <f>+AVERAGE('Centrales GNL'!L53:P53)</f>
        <v>0</v>
      </c>
      <c r="G52" s="49">
        <f>+AVERAGE('Centrales GNL'!Q53:U53)</f>
        <v>0</v>
      </c>
      <c r="H52" s="49">
        <f>+AVERAGE('Centrales GNL'!V53:X53)</f>
        <v>0</v>
      </c>
      <c r="I52" s="51">
        <f>+AVERAGE('Centrales GNL'!AK53:AM53)</f>
        <v>0</v>
      </c>
      <c r="J52" s="10"/>
      <c r="K52" s="71" t="str">
        <f t="shared" si="16"/>
        <v>ATA-TG2A+0.5TV2C_GNL_E</v>
      </c>
      <c r="L52" s="67">
        <f t="shared" si="17"/>
        <v>0</v>
      </c>
      <c r="M52" s="67">
        <f t="shared" si="18"/>
        <v>0</v>
      </c>
      <c r="N52" s="67">
        <f t="shared" si="19"/>
        <v>0</v>
      </c>
      <c r="O52" s="67">
        <f t="shared" si="20"/>
        <v>0</v>
      </c>
      <c r="P52" s="67">
        <f t="shared" si="21"/>
        <v>0</v>
      </c>
      <c r="Q52" s="68">
        <f t="shared" si="22"/>
        <v>0</v>
      </c>
      <c r="AA52" s="19"/>
    </row>
    <row r="53" spans="1:27" x14ac:dyDescent="0.2">
      <c r="A53" s="50" t="s">
        <v>376</v>
      </c>
      <c r="B53" s="58">
        <f>+VLOOKUP(C53,CEN!A:B,2,0)</f>
        <v>0.21624158651829573</v>
      </c>
      <c r="C53" s="59" t="str">
        <f>+TRIM('Centrales GNL'!A54)</f>
        <v>ATA-TG2A+0.5TV2C_GNL_INF</v>
      </c>
      <c r="D53" s="49">
        <f>+AVERAGE('Centrales GNL'!B54:F54)</f>
        <v>0</v>
      </c>
      <c r="E53" s="49">
        <f>+AVERAGE('Centrales GNL'!G54:K54)</f>
        <v>0</v>
      </c>
      <c r="F53" s="49">
        <f>+AVERAGE('Centrales GNL'!L54:P54)</f>
        <v>0</v>
      </c>
      <c r="G53" s="49">
        <f>+AVERAGE('Centrales GNL'!Q54:U54)</f>
        <v>0</v>
      </c>
      <c r="H53" s="49">
        <f>+AVERAGE('Centrales GNL'!V54:X54)</f>
        <v>0</v>
      </c>
      <c r="I53" s="51">
        <f>+AVERAGE('Centrales GNL'!AK54:AM54)</f>
        <v>0</v>
      </c>
      <c r="J53" s="10"/>
      <c r="K53" s="71" t="str">
        <f t="shared" si="16"/>
        <v>ATA-TG2A+0.5TV2C_GNL_INF</v>
      </c>
      <c r="L53" s="67">
        <f t="shared" si="17"/>
        <v>0</v>
      </c>
      <c r="M53" s="67">
        <f t="shared" si="18"/>
        <v>0</v>
      </c>
      <c r="N53" s="67">
        <f t="shared" si="19"/>
        <v>0</v>
      </c>
      <c r="O53" s="67">
        <f t="shared" si="20"/>
        <v>0</v>
      </c>
      <c r="P53" s="67">
        <f t="shared" si="21"/>
        <v>0</v>
      </c>
      <c r="Q53" s="68">
        <f t="shared" si="22"/>
        <v>0</v>
      </c>
      <c r="AA53" s="19"/>
    </row>
    <row r="54" spans="1:27" x14ac:dyDescent="0.2">
      <c r="A54" s="50"/>
      <c r="B54" s="58">
        <f>+VLOOKUP(C54,CEN!A:B,2,0)</f>
        <v>0.20330000000000001</v>
      </c>
      <c r="C54" s="59" t="str">
        <f>+TRIM('Centrales GNL'!A55)</f>
        <v>ATA-TG2A+TG2B+TV2C_GN_A</v>
      </c>
      <c r="D54" s="49">
        <f>+AVERAGE('Centrales GNL'!B55:F55)</f>
        <v>0</v>
      </c>
      <c r="E54" s="49">
        <f>+AVERAGE('Centrales GNL'!G55:K55)</f>
        <v>0</v>
      </c>
      <c r="F54" s="49">
        <f>+AVERAGE('Centrales GNL'!L55:P55)</f>
        <v>0</v>
      </c>
      <c r="G54" s="49">
        <f>+AVERAGE('Centrales GNL'!Q55:U55)</f>
        <v>0</v>
      </c>
      <c r="H54" s="49">
        <f>+AVERAGE('Centrales GNL'!V55:X55)</f>
        <v>0</v>
      </c>
      <c r="I54" s="51">
        <f>+AVERAGE('Centrales GNL'!AK55:AM55)</f>
        <v>0</v>
      </c>
      <c r="J54" s="10"/>
      <c r="K54" s="71" t="str">
        <f t="shared" si="16"/>
        <v>ATA-TG2A+TG2B+TV2C_GN_A</v>
      </c>
      <c r="L54" s="67">
        <f t="shared" si="17"/>
        <v>0</v>
      </c>
      <c r="M54" s="67">
        <f t="shared" si="18"/>
        <v>0</v>
      </c>
      <c r="N54" s="67">
        <f t="shared" si="19"/>
        <v>0</v>
      </c>
      <c r="O54" s="67">
        <f t="shared" si="20"/>
        <v>0</v>
      </c>
      <c r="P54" s="67">
        <f t="shared" si="21"/>
        <v>0</v>
      </c>
      <c r="Q54" s="68">
        <f t="shared" si="22"/>
        <v>0</v>
      </c>
      <c r="AA54" s="19"/>
    </row>
    <row r="55" spans="1:27" x14ac:dyDescent="0.2">
      <c r="A55" s="50" t="s">
        <v>376</v>
      </c>
      <c r="B55" s="58">
        <f>+VLOOKUP(C55,CEN!A:B,2,0)</f>
        <v>0.20330000000000001</v>
      </c>
      <c r="C55" s="59" t="str">
        <f>+TRIM('Centrales GNL'!A56)</f>
        <v>ATA-TG2A+TG2B+TV2C_GNL_A</v>
      </c>
      <c r="D55" s="49">
        <f>+AVERAGE('Centrales GNL'!B56:F56)</f>
        <v>0</v>
      </c>
      <c r="E55" s="49">
        <f>+AVERAGE('Centrales GNL'!G56:K56)</f>
        <v>0</v>
      </c>
      <c r="F55" s="49">
        <f>+AVERAGE('Centrales GNL'!L56:P56)</f>
        <v>0</v>
      </c>
      <c r="G55" s="49">
        <f>+AVERAGE('Centrales GNL'!Q56:U56)</f>
        <v>0</v>
      </c>
      <c r="H55" s="49">
        <f>+AVERAGE('Centrales GNL'!V56:X56)</f>
        <v>0</v>
      </c>
      <c r="I55" s="51">
        <f>+AVERAGE('Centrales GNL'!AK56:AM56)</f>
        <v>0</v>
      </c>
      <c r="J55" s="10"/>
      <c r="K55" s="71" t="str">
        <f t="shared" si="16"/>
        <v>ATA-TG2A+TG2B+TV2C_GNL_A</v>
      </c>
      <c r="L55" s="67">
        <f t="shared" si="17"/>
        <v>0</v>
      </c>
      <c r="M55" s="67">
        <f t="shared" si="18"/>
        <v>0</v>
      </c>
      <c r="N55" s="67">
        <f t="shared" si="19"/>
        <v>0</v>
      </c>
      <c r="O55" s="67">
        <f t="shared" si="20"/>
        <v>0</v>
      </c>
      <c r="P55" s="67">
        <f t="shared" si="21"/>
        <v>0</v>
      </c>
      <c r="Q55" s="68">
        <f t="shared" si="22"/>
        <v>0</v>
      </c>
      <c r="AA55" s="19"/>
    </row>
    <row r="56" spans="1:27" x14ac:dyDescent="0.2">
      <c r="A56" s="50" t="s">
        <v>376</v>
      </c>
      <c r="B56" s="58">
        <f>+VLOOKUP(C56,CEN!A:B,2,0)</f>
        <v>0.20330000000000001</v>
      </c>
      <c r="C56" s="59" t="str">
        <f>+TRIM('Centrales GNL'!A57)</f>
        <v>ATA-TG2A+TG2B+TV2C_GNL_B</v>
      </c>
      <c r="D56" s="49">
        <f>+AVERAGE('Centrales GNL'!B57:F57)</f>
        <v>0</v>
      </c>
      <c r="E56" s="49">
        <f>+AVERAGE('Centrales GNL'!G57:K57)</f>
        <v>0</v>
      </c>
      <c r="F56" s="49">
        <f>+AVERAGE('Centrales GNL'!L57:P57)</f>
        <v>0</v>
      </c>
      <c r="G56" s="49">
        <f>+AVERAGE('Centrales GNL'!Q57:U57)</f>
        <v>0</v>
      </c>
      <c r="H56" s="49">
        <f>+AVERAGE('Centrales GNL'!V57:X57)</f>
        <v>0</v>
      </c>
      <c r="I56" s="51">
        <f>+AVERAGE('Centrales GNL'!AK57:AM57)</f>
        <v>0</v>
      </c>
      <c r="J56" s="10"/>
      <c r="K56" s="71" t="str">
        <f t="shared" si="16"/>
        <v>ATA-TG2A+TG2B+TV2C_GNL_B</v>
      </c>
      <c r="L56" s="67">
        <f t="shared" si="17"/>
        <v>0</v>
      </c>
      <c r="M56" s="67">
        <f t="shared" si="18"/>
        <v>0</v>
      </c>
      <c r="N56" s="67">
        <f t="shared" si="19"/>
        <v>0</v>
      </c>
      <c r="O56" s="67">
        <f t="shared" si="20"/>
        <v>0</v>
      </c>
      <c r="P56" s="67">
        <f t="shared" si="21"/>
        <v>0</v>
      </c>
      <c r="Q56" s="68">
        <f t="shared" si="22"/>
        <v>0</v>
      </c>
      <c r="AA56" s="19"/>
    </row>
    <row r="57" spans="1:27" x14ac:dyDescent="0.2">
      <c r="A57" s="50" t="s">
        <v>376</v>
      </c>
      <c r="B57" s="58">
        <f>+VLOOKUP(C57,CEN!A:B,2,0)</f>
        <v>0.20330000000000001</v>
      </c>
      <c r="C57" s="59" t="str">
        <f>+TRIM('Centrales GNL'!A58)</f>
        <v>ATA-TG2A+TG2B+TV2C_GNL_C</v>
      </c>
      <c r="D57" s="49">
        <f>+AVERAGE('Centrales GNL'!B58:F58)</f>
        <v>0</v>
      </c>
      <c r="E57" s="49">
        <f>+AVERAGE('Centrales GNL'!G58:K58)</f>
        <v>0</v>
      </c>
      <c r="F57" s="49">
        <f>+AVERAGE('Centrales GNL'!L58:P58)</f>
        <v>0</v>
      </c>
      <c r="G57" s="49">
        <f>+AVERAGE('Centrales GNL'!Q58:U58)</f>
        <v>0</v>
      </c>
      <c r="H57" s="49">
        <f>+AVERAGE('Centrales GNL'!V58:X58)</f>
        <v>0</v>
      </c>
      <c r="I57" s="51">
        <f>+AVERAGE('Centrales GNL'!AK58:AM58)</f>
        <v>0</v>
      </c>
      <c r="J57" s="10"/>
      <c r="K57" s="71" t="str">
        <f t="shared" si="16"/>
        <v>ATA-TG2A+TG2B+TV2C_GNL_C</v>
      </c>
      <c r="L57" s="67">
        <f t="shared" si="17"/>
        <v>0</v>
      </c>
      <c r="M57" s="67">
        <f t="shared" si="18"/>
        <v>0</v>
      </c>
      <c r="N57" s="67">
        <f t="shared" si="19"/>
        <v>0</v>
      </c>
      <c r="O57" s="67">
        <f t="shared" si="20"/>
        <v>0</v>
      </c>
      <c r="P57" s="67">
        <f t="shared" si="21"/>
        <v>0</v>
      </c>
      <c r="Q57" s="68">
        <f t="shared" si="22"/>
        <v>0</v>
      </c>
      <c r="AA57" s="19"/>
    </row>
    <row r="58" spans="1:27" x14ac:dyDescent="0.2">
      <c r="A58" s="50" t="s">
        <v>376</v>
      </c>
      <c r="B58" s="58">
        <f>+VLOOKUP(C58,CEN!A:B,2,0)</f>
        <v>0.20330000000000001</v>
      </c>
      <c r="C58" s="59" t="str">
        <f>+TRIM('Centrales GNL'!A59)</f>
        <v>ATA-TG2A+TG2B+TV2C_GNL_D</v>
      </c>
      <c r="D58" s="49">
        <f>+AVERAGE('Centrales GNL'!B59:F59)</f>
        <v>0</v>
      </c>
      <c r="E58" s="49">
        <f>+AVERAGE('Centrales GNL'!G59:K59)</f>
        <v>0</v>
      </c>
      <c r="F58" s="49">
        <f>+AVERAGE('Centrales GNL'!L59:P59)</f>
        <v>0</v>
      </c>
      <c r="G58" s="49">
        <f>+AVERAGE('Centrales GNL'!Q59:U59)</f>
        <v>0</v>
      </c>
      <c r="H58" s="49">
        <f>+AVERAGE('Centrales GNL'!V59:X59)</f>
        <v>0</v>
      </c>
      <c r="I58" s="51">
        <f>+AVERAGE('Centrales GNL'!AK59:AM59)</f>
        <v>0</v>
      </c>
      <c r="J58" s="10"/>
      <c r="K58" s="71" t="str">
        <f t="shared" si="16"/>
        <v>ATA-TG2A+TG2B+TV2C_GNL_D</v>
      </c>
      <c r="L58" s="67">
        <f t="shared" si="17"/>
        <v>0</v>
      </c>
      <c r="M58" s="67">
        <f t="shared" si="18"/>
        <v>0</v>
      </c>
      <c r="N58" s="67">
        <f t="shared" si="19"/>
        <v>0</v>
      </c>
      <c r="O58" s="67">
        <f t="shared" si="20"/>
        <v>0</v>
      </c>
      <c r="P58" s="67">
        <f t="shared" si="21"/>
        <v>0</v>
      </c>
      <c r="Q58" s="68">
        <f t="shared" si="22"/>
        <v>0</v>
      </c>
      <c r="AA58" s="19"/>
    </row>
    <row r="59" spans="1:27" x14ac:dyDescent="0.2">
      <c r="A59" s="50" t="s">
        <v>376</v>
      </c>
      <c r="B59" s="58">
        <f>+VLOOKUP(C59,CEN!A:B,2,0)</f>
        <v>0.20330000000000001</v>
      </c>
      <c r="C59" s="59" t="str">
        <f>+TRIM('Centrales GNL'!A60)</f>
        <v>ATA-TG2A+TG2B+TV2C_GNL_E</v>
      </c>
      <c r="D59" s="49">
        <f>+AVERAGE('Centrales GNL'!B60:F60)</f>
        <v>0</v>
      </c>
      <c r="E59" s="49">
        <f>+AVERAGE('Centrales GNL'!G60:K60)</f>
        <v>0</v>
      </c>
      <c r="F59" s="49">
        <f>+AVERAGE('Centrales GNL'!L60:P60)</f>
        <v>0</v>
      </c>
      <c r="G59" s="49">
        <f>+AVERAGE('Centrales GNL'!Q60:U60)</f>
        <v>0</v>
      </c>
      <c r="H59" s="49">
        <f>+AVERAGE('Centrales GNL'!V60:X60)</f>
        <v>0</v>
      </c>
      <c r="I59" s="51">
        <f>+AVERAGE('Centrales GNL'!AK60:AM60)</f>
        <v>0</v>
      </c>
      <c r="J59" s="10"/>
      <c r="K59" s="71" t="str">
        <f t="shared" si="16"/>
        <v>ATA-TG2A+TG2B+TV2C_GNL_E</v>
      </c>
      <c r="L59" s="67">
        <f t="shared" si="17"/>
        <v>0</v>
      </c>
      <c r="M59" s="67">
        <f t="shared" si="18"/>
        <v>0</v>
      </c>
      <c r="N59" s="67">
        <f t="shared" si="19"/>
        <v>0</v>
      </c>
      <c r="O59" s="67">
        <f t="shared" si="20"/>
        <v>0</v>
      </c>
      <c r="P59" s="67">
        <f t="shared" si="21"/>
        <v>0</v>
      </c>
      <c r="Q59" s="68">
        <f t="shared" si="22"/>
        <v>0</v>
      </c>
      <c r="AA59" s="19"/>
    </row>
    <row r="60" spans="1:27" x14ac:dyDescent="0.2">
      <c r="A60" s="50" t="s">
        <v>376</v>
      </c>
      <c r="B60" s="58">
        <f>+VLOOKUP(C60,CEN!A:B,2,0)</f>
        <v>0.20330000000000001</v>
      </c>
      <c r="C60" s="59" t="str">
        <f>+TRIM('Centrales GNL'!A61)</f>
        <v>ATA-TG2A+TG2B+TV2C_GNL_INF</v>
      </c>
      <c r="D60" s="49">
        <f>+AVERAGE('Centrales GNL'!B61:F61)</f>
        <v>0</v>
      </c>
      <c r="E60" s="49">
        <f>+AVERAGE('Centrales GNL'!G61:K61)</f>
        <v>0</v>
      </c>
      <c r="F60" s="49">
        <f>+AVERAGE('Centrales GNL'!L61:P61)</f>
        <v>0</v>
      </c>
      <c r="G60" s="49">
        <f>+AVERAGE('Centrales GNL'!Q61:U61)</f>
        <v>0</v>
      </c>
      <c r="H60" s="49">
        <f>+AVERAGE('Centrales GNL'!V61:X61)</f>
        <v>0</v>
      </c>
      <c r="I60" s="51">
        <f>+AVERAGE('Centrales GNL'!AK61:AM61)</f>
        <v>0</v>
      </c>
      <c r="J60" s="10"/>
      <c r="K60" s="71" t="str">
        <f t="shared" si="16"/>
        <v>ATA-TG2A+TG2B+TV2C_GNL_INF</v>
      </c>
      <c r="L60" s="67">
        <f t="shared" si="17"/>
        <v>0</v>
      </c>
      <c r="M60" s="67">
        <f t="shared" si="18"/>
        <v>0</v>
      </c>
      <c r="N60" s="67">
        <f t="shared" si="19"/>
        <v>0</v>
      </c>
      <c r="O60" s="67">
        <f t="shared" si="20"/>
        <v>0</v>
      </c>
      <c r="P60" s="67">
        <f t="shared" si="21"/>
        <v>0</v>
      </c>
      <c r="Q60" s="68">
        <f t="shared" si="22"/>
        <v>0</v>
      </c>
      <c r="AA60" s="19"/>
    </row>
    <row r="61" spans="1:27" x14ac:dyDescent="0.2">
      <c r="A61" s="50"/>
      <c r="B61" s="58">
        <f>+VLOOKUP(C61,CEN!A:B,2,0)</f>
        <v>0.32950856960178149</v>
      </c>
      <c r="C61" s="59" t="str">
        <f>+TRIM('Centrales GNL'!A62)</f>
        <v>ATA-TG2B_GN_A</v>
      </c>
      <c r="D61" s="49">
        <f>+AVERAGE('Centrales GNL'!B62:F62)</f>
        <v>0</v>
      </c>
      <c r="E61" s="49">
        <f>+AVERAGE('Centrales GNL'!G62:K62)</f>
        <v>0</v>
      </c>
      <c r="F61" s="49">
        <f>+AVERAGE('Centrales GNL'!L62:P62)</f>
        <v>0</v>
      </c>
      <c r="G61" s="49">
        <f>+AVERAGE('Centrales GNL'!Q62:U62)</f>
        <v>0</v>
      </c>
      <c r="H61" s="49">
        <f>+AVERAGE('Centrales GNL'!V62:X62)</f>
        <v>0</v>
      </c>
      <c r="I61" s="51">
        <f>+AVERAGE('Centrales GNL'!AK62:AM62)</f>
        <v>0</v>
      </c>
      <c r="J61" s="10"/>
      <c r="K61" s="71" t="str">
        <f t="shared" si="16"/>
        <v>ATA-TG2B_GN_A</v>
      </c>
      <c r="L61" s="67">
        <f t="shared" si="17"/>
        <v>0</v>
      </c>
      <c r="M61" s="67">
        <f t="shared" si="18"/>
        <v>0</v>
      </c>
      <c r="N61" s="67">
        <f t="shared" si="19"/>
        <v>0</v>
      </c>
      <c r="O61" s="67">
        <f t="shared" si="20"/>
        <v>0</v>
      </c>
      <c r="P61" s="67">
        <f t="shared" si="21"/>
        <v>0</v>
      </c>
      <c r="Q61" s="68">
        <f t="shared" si="22"/>
        <v>0</v>
      </c>
      <c r="AA61" s="19"/>
    </row>
    <row r="62" spans="1:27" x14ac:dyDescent="0.2">
      <c r="A62" s="50" t="s">
        <v>376</v>
      </c>
      <c r="B62" s="58">
        <f>+VLOOKUP(C62,CEN!A:B,2,0)</f>
        <v>0.32950856960178149</v>
      </c>
      <c r="C62" s="59" t="str">
        <f>+TRIM('Centrales GNL'!A63)</f>
        <v>ATA-TG2B_GNL_A</v>
      </c>
      <c r="D62" s="49">
        <f>+AVERAGE('Centrales GNL'!B63:F63)</f>
        <v>0</v>
      </c>
      <c r="E62" s="49">
        <f>+AVERAGE('Centrales GNL'!G63:K63)</f>
        <v>0</v>
      </c>
      <c r="F62" s="49">
        <f>+AVERAGE('Centrales GNL'!L63:P63)</f>
        <v>0</v>
      </c>
      <c r="G62" s="49">
        <f>+AVERAGE('Centrales GNL'!Q63:U63)</f>
        <v>0</v>
      </c>
      <c r="H62" s="49">
        <f>+AVERAGE('Centrales GNL'!V63:X63)</f>
        <v>0</v>
      </c>
      <c r="I62" s="51">
        <f>+AVERAGE('Centrales GNL'!AK63:AM63)</f>
        <v>0</v>
      </c>
      <c r="J62" s="10"/>
      <c r="K62" s="71" t="str">
        <f t="shared" si="16"/>
        <v>ATA-TG2B_GNL_A</v>
      </c>
      <c r="L62" s="67">
        <f t="shared" si="17"/>
        <v>0</v>
      </c>
      <c r="M62" s="67">
        <f t="shared" si="18"/>
        <v>0</v>
      </c>
      <c r="N62" s="67">
        <f t="shared" si="19"/>
        <v>0</v>
      </c>
      <c r="O62" s="67">
        <f t="shared" si="20"/>
        <v>0</v>
      </c>
      <c r="P62" s="67">
        <f t="shared" si="21"/>
        <v>0</v>
      </c>
      <c r="Q62" s="68">
        <f t="shared" si="22"/>
        <v>0</v>
      </c>
      <c r="AA62" s="19"/>
    </row>
    <row r="63" spans="1:27" x14ac:dyDescent="0.2">
      <c r="A63" s="50" t="s">
        <v>376</v>
      </c>
      <c r="B63" s="58">
        <f>+VLOOKUP(C63,CEN!A:B,2,0)</f>
        <v>0.32950856960178149</v>
      </c>
      <c r="C63" s="59" t="str">
        <f>+TRIM('Centrales GNL'!A64)</f>
        <v>ATA-TG2B_GNL_B</v>
      </c>
      <c r="D63" s="49">
        <f>+AVERAGE('Centrales GNL'!B64:F64)</f>
        <v>0</v>
      </c>
      <c r="E63" s="49">
        <f>+AVERAGE('Centrales GNL'!G64:K64)</f>
        <v>0</v>
      </c>
      <c r="F63" s="49">
        <f>+AVERAGE('Centrales GNL'!L64:P64)</f>
        <v>0</v>
      </c>
      <c r="G63" s="49">
        <f>+AVERAGE('Centrales GNL'!Q64:U64)</f>
        <v>0</v>
      </c>
      <c r="H63" s="49">
        <f>+AVERAGE('Centrales GNL'!V64:X64)</f>
        <v>0</v>
      </c>
      <c r="I63" s="51">
        <f>+AVERAGE('Centrales GNL'!AK64:AM64)</f>
        <v>0</v>
      </c>
      <c r="J63" s="10"/>
      <c r="K63" s="71" t="str">
        <f t="shared" si="16"/>
        <v>ATA-TG2B_GNL_B</v>
      </c>
      <c r="L63" s="67">
        <f t="shared" si="17"/>
        <v>0</v>
      </c>
      <c r="M63" s="67">
        <f t="shared" si="18"/>
        <v>0</v>
      </c>
      <c r="N63" s="67">
        <f t="shared" si="19"/>
        <v>0</v>
      </c>
      <c r="O63" s="67">
        <f t="shared" si="20"/>
        <v>0</v>
      </c>
      <c r="P63" s="67">
        <f t="shared" si="21"/>
        <v>0</v>
      </c>
      <c r="Q63" s="68">
        <f t="shared" si="22"/>
        <v>0</v>
      </c>
      <c r="AA63" s="19"/>
    </row>
    <row r="64" spans="1:27" x14ac:dyDescent="0.2">
      <c r="A64" s="50" t="s">
        <v>376</v>
      </c>
      <c r="B64" s="58">
        <f>+VLOOKUP(C64,CEN!A:B,2,0)</f>
        <v>0.32950856960178149</v>
      </c>
      <c r="C64" s="59" t="str">
        <f>+TRIM('Centrales GNL'!A65)</f>
        <v>ATA-TG2B_GNL_C</v>
      </c>
      <c r="D64" s="49">
        <f>+AVERAGE('Centrales GNL'!B65:F65)</f>
        <v>0</v>
      </c>
      <c r="E64" s="49">
        <f>+AVERAGE('Centrales GNL'!G65:K65)</f>
        <v>0</v>
      </c>
      <c r="F64" s="49">
        <f>+AVERAGE('Centrales GNL'!L65:P65)</f>
        <v>0</v>
      </c>
      <c r="G64" s="49">
        <f>+AVERAGE('Centrales GNL'!Q65:U65)</f>
        <v>0</v>
      </c>
      <c r="H64" s="49">
        <f>+AVERAGE('Centrales GNL'!V65:X65)</f>
        <v>0</v>
      </c>
      <c r="I64" s="51">
        <f>+AVERAGE('Centrales GNL'!AK65:AM65)</f>
        <v>0</v>
      </c>
      <c r="J64" s="10"/>
      <c r="K64" s="71" t="str">
        <f t="shared" si="16"/>
        <v>ATA-TG2B_GNL_C</v>
      </c>
      <c r="L64" s="67">
        <f t="shared" si="17"/>
        <v>0</v>
      </c>
      <c r="M64" s="67">
        <f t="shared" si="18"/>
        <v>0</v>
      </c>
      <c r="N64" s="67">
        <f t="shared" si="19"/>
        <v>0</v>
      </c>
      <c r="O64" s="67">
        <f t="shared" si="20"/>
        <v>0</v>
      </c>
      <c r="P64" s="67">
        <f t="shared" si="21"/>
        <v>0</v>
      </c>
      <c r="Q64" s="68">
        <f t="shared" si="22"/>
        <v>0</v>
      </c>
    </row>
    <row r="65" spans="1:17" x14ac:dyDescent="0.2">
      <c r="A65" s="50" t="s">
        <v>376</v>
      </c>
      <c r="B65" s="58">
        <f>+VLOOKUP(C65,CEN!A:B,2,0)</f>
        <v>0.32950856960178149</v>
      </c>
      <c r="C65" s="59" t="str">
        <f>+TRIM('Centrales GNL'!A66)</f>
        <v>ATA-TG2B_GNL_D</v>
      </c>
      <c r="D65" s="49">
        <f>+AVERAGE('Centrales GNL'!B66:F66)</f>
        <v>0</v>
      </c>
      <c r="E65" s="49">
        <f>+AVERAGE('Centrales GNL'!G66:K66)</f>
        <v>0</v>
      </c>
      <c r="F65" s="49">
        <f>+AVERAGE('Centrales GNL'!L66:P66)</f>
        <v>0</v>
      </c>
      <c r="G65" s="49">
        <f>+AVERAGE('Centrales GNL'!Q66:U66)</f>
        <v>0</v>
      </c>
      <c r="H65" s="49">
        <f>+AVERAGE('Centrales GNL'!V66:X66)</f>
        <v>0</v>
      </c>
      <c r="I65" s="51">
        <f>+AVERAGE('Centrales GNL'!AK66:AM66)</f>
        <v>0</v>
      </c>
      <c r="J65" s="10"/>
      <c r="K65" s="71" t="str">
        <f t="shared" si="16"/>
        <v>ATA-TG2B_GNL_D</v>
      </c>
      <c r="L65" s="67">
        <f t="shared" si="17"/>
        <v>0</v>
      </c>
      <c r="M65" s="67">
        <f t="shared" si="18"/>
        <v>0</v>
      </c>
      <c r="N65" s="67">
        <f t="shared" si="19"/>
        <v>0</v>
      </c>
      <c r="O65" s="67">
        <f t="shared" si="20"/>
        <v>0</v>
      </c>
      <c r="P65" s="67">
        <f t="shared" si="21"/>
        <v>0</v>
      </c>
      <c r="Q65" s="68">
        <f t="shared" si="22"/>
        <v>0</v>
      </c>
    </row>
    <row r="66" spans="1:17" x14ac:dyDescent="0.2">
      <c r="A66" s="50" t="s">
        <v>376</v>
      </c>
      <c r="B66" s="58">
        <f>+VLOOKUP(C66,CEN!A:B,2,0)</f>
        <v>0.32950856960178149</v>
      </c>
      <c r="C66" s="59" t="str">
        <f>+TRIM('Centrales GNL'!A67)</f>
        <v>ATA-TG2B_GNL_E</v>
      </c>
      <c r="D66" s="49">
        <f>+AVERAGE('Centrales GNL'!B67:F67)</f>
        <v>0</v>
      </c>
      <c r="E66" s="49">
        <f>+AVERAGE('Centrales GNL'!G67:K67)</f>
        <v>0</v>
      </c>
      <c r="F66" s="49">
        <f>+AVERAGE('Centrales GNL'!L67:P67)</f>
        <v>0</v>
      </c>
      <c r="G66" s="49">
        <f>+AVERAGE('Centrales GNL'!Q67:U67)</f>
        <v>0</v>
      </c>
      <c r="H66" s="49">
        <f>+AVERAGE('Centrales GNL'!V67:X67)</f>
        <v>0</v>
      </c>
      <c r="I66" s="51">
        <f>+AVERAGE('Centrales GNL'!AK67:AM67)</f>
        <v>0</v>
      </c>
      <c r="J66" s="10"/>
      <c r="K66" s="71" t="str">
        <f t="shared" si="16"/>
        <v>ATA-TG2B_GNL_E</v>
      </c>
      <c r="L66" s="67">
        <f t="shared" si="17"/>
        <v>0</v>
      </c>
      <c r="M66" s="67">
        <f t="shared" si="18"/>
        <v>0</v>
      </c>
      <c r="N66" s="67">
        <f t="shared" si="19"/>
        <v>0</v>
      </c>
      <c r="O66" s="67">
        <f t="shared" si="20"/>
        <v>0</v>
      </c>
      <c r="P66" s="67">
        <f t="shared" si="21"/>
        <v>0</v>
      </c>
      <c r="Q66" s="68">
        <f t="shared" si="22"/>
        <v>0</v>
      </c>
    </row>
    <row r="67" spans="1:17" x14ac:dyDescent="0.2">
      <c r="A67" s="50" t="s">
        <v>376</v>
      </c>
      <c r="B67" s="58">
        <f>+VLOOKUP(C67,CEN!A:B,2,0)</f>
        <v>0.32950856960178149</v>
      </c>
      <c r="C67" s="59" t="str">
        <f>+TRIM('Centrales GNL'!A68)</f>
        <v>ATA-TG2B_GNL_INF</v>
      </c>
      <c r="D67" s="49">
        <f>+AVERAGE('Centrales GNL'!B68:F68)</f>
        <v>0</v>
      </c>
      <c r="E67" s="49">
        <f>+AVERAGE('Centrales GNL'!G68:K68)</f>
        <v>0</v>
      </c>
      <c r="F67" s="49">
        <f>+AVERAGE('Centrales GNL'!L68:P68)</f>
        <v>0</v>
      </c>
      <c r="G67" s="49">
        <f>+AVERAGE('Centrales GNL'!Q68:U68)</f>
        <v>0</v>
      </c>
      <c r="H67" s="49">
        <f>+AVERAGE('Centrales GNL'!V68:X68)</f>
        <v>0</v>
      </c>
      <c r="I67" s="51">
        <f>+AVERAGE('Centrales GNL'!AK68:AM68)</f>
        <v>0</v>
      </c>
      <c r="J67" s="10"/>
      <c r="K67" s="71" t="str">
        <f t="shared" si="16"/>
        <v>ATA-TG2B_GNL_INF</v>
      </c>
      <c r="L67" s="67">
        <f t="shared" si="17"/>
        <v>0</v>
      </c>
      <c r="M67" s="67">
        <f t="shared" si="18"/>
        <v>0</v>
      </c>
      <c r="N67" s="67">
        <f t="shared" si="19"/>
        <v>0</v>
      </c>
      <c r="O67" s="67">
        <f t="shared" si="20"/>
        <v>0</v>
      </c>
      <c r="P67" s="67">
        <f t="shared" si="21"/>
        <v>0</v>
      </c>
      <c r="Q67" s="68">
        <f t="shared" si="22"/>
        <v>0</v>
      </c>
    </row>
    <row r="68" spans="1:17" x14ac:dyDescent="0.2">
      <c r="A68" s="50"/>
      <c r="B68" s="58">
        <f>+VLOOKUP(C68,CEN!A:B,2,0)</f>
        <v>0.21624158651829573</v>
      </c>
      <c r="C68" s="59" t="str">
        <f>+TRIM('Centrales GNL'!A69)</f>
        <v>ATA-TG2B+0.5TV2C_GN_A</v>
      </c>
      <c r="D68" s="49">
        <f>+AVERAGE('Centrales GNL'!B69:F69)</f>
        <v>0</v>
      </c>
      <c r="E68" s="49">
        <f>+AVERAGE('Centrales GNL'!G69:K69)</f>
        <v>0</v>
      </c>
      <c r="F68" s="49">
        <f>+AVERAGE('Centrales GNL'!L69:P69)</f>
        <v>0</v>
      </c>
      <c r="G68" s="49">
        <f>+AVERAGE('Centrales GNL'!Q69:U69)</f>
        <v>0</v>
      </c>
      <c r="H68" s="49">
        <f>+AVERAGE('Centrales GNL'!V69:X69)</f>
        <v>0</v>
      </c>
      <c r="I68" s="51">
        <f>+AVERAGE('Centrales GNL'!AK69:AM69)</f>
        <v>0</v>
      </c>
      <c r="J68" s="10"/>
      <c r="K68" s="71" t="str">
        <f t="shared" si="16"/>
        <v>ATA-TG2B+0.5TV2C_GN_A</v>
      </c>
      <c r="L68" s="67">
        <f t="shared" si="17"/>
        <v>0</v>
      </c>
      <c r="M68" s="67">
        <f t="shared" si="18"/>
        <v>0</v>
      </c>
      <c r="N68" s="67">
        <f t="shared" si="19"/>
        <v>0</v>
      </c>
      <c r="O68" s="67">
        <f t="shared" si="20"/>
        <v>0</v>
      </c>
      <c r="P68" s="67">
        <f t="shared" si="21"/>
        <v>0</v>
      </c>
      <c r="Q68" s="68">
        <f t="shared" si="22"/>
        <v>0</v>
      </c>
    </row>
    <row r="69" spans="1:17" x14ac:dyDescent="0.2">
      <c r="A69" s="50" t="s">
        <v>376</v>
      </c>
      <c r="B69" s="58">
        <f>+VLOOKUP(C69,CEN!A:B,2,0)</f>
        <v>0.21624158651829573</v>
      </c>
      <c r="C69" s="59" t="str">
        <f>+TRIM('Centrales GNL'!A70)</f>
        <v>ATA-TG2B+0.5TV2C_GNL_A</v>
      </c>
      <c r="D69" s="49">
        <f>+AVERAGE('Centrales GNL'!B70:F70)</f>
        <v>0</v>
      </c>
      <c r="E69" s="49">
        <f>+AVERAGE('Centrales GNL'!G70:K70)</f>
        <v>0</v>
      </c>
      <c r="F69" s="49">
        <f>+AVERAGE('Centrales GNL'!L70:P70)</f>
        <v>0</v>
      </c>
      <c r="G69" s="49">
        <f>+AVERAGE('Centrales GNL'!Q70:U70)</f>
        <v>0</v>
      </c>
      <c r="H69" s="49">
        <f>+AVERAGE('Centrales GNL'!V70:X70)</f>
        <v>0</v>
      </c>
      <c r="I69" s="51">
        <f>+AVERAGE('Centrales GNL'!AK70:AM70)</f>
        <v>0</v>
      </c>
      <c r="J69" s="10"/>
      <c r="K69" s="71" t="str">
        <f t="shared" si="16"/>
        <v>ATA-TG2B+0.5TV2C_GNL_A</v>
      </c>
      <c r="L69" s="67">
        <f t="shared" si="17"/>
        <v>0</v>
      </c>
      <c r="M69" s="67">
        <f t="shared" si="18"/>
        <v>0</v>
      </c>
      <c r="N69" s="67">
        <f t="shared" si="19"/>
        <v>0</v>
      </c>
      <c r="O69" s="67">
        <f t="shared" si="20"/>
        <v>0</v>
      </c>
      <c r="P69" s="67">
        <f t="shared" si="21"/>
        <v>0</v>
      </c>
      <c r="Q69" s="68">
        <f t="shared" si="22"/>
        <v>0</v>
      </c>
    </row>
    <row r="70" spans="1:17" x14ac:dyDescent="0.2">
      <c r="A70" s="50" t="s">
        <v>376</v>
      </c>
      <c r="B70" s="58">
        <f>+VLOOKUP(C70,CEN!A:B,2,0)</f>
        <v>0.21624158651829573</v>
      </c>
      <c r="C70" s="59" t="str">
        <f>+TRIM('Centrales GNL'!A71)</f>
        <v>ATA-TG2B+0.5TV2C_GNL_B</v>
      </c>
      <c r="D70" s="49">
        <f>+AVERAGE('Centrales GNL'!B71:F71)</f>
        <v>0</v>
      </c>
      <c r="E70" s="49">
        <f>+AVERAGE('Centrales GNL'!G71:K71)</f>
        <v>0</v>
      </c>
      <c r="F70" s="49">
        <f>+AVERAGE('Centrales GNL'!L71:P71)</f>
        <v>0</v>
      </c>
      <c r="G70" s="49">
        <f>+AVERAGE('Centrales GNL'!Q71:U71)</f>
        <v>0</v>
      </c>
      <c r="H70" s="49">
        <f>+AVERAGE('Centrales GNL'!V71:X71)</f>
        <v>0</v>
      </c>
      <c r="I70" s="51">
        <f>+AVERAGE('Centrales GNL'!AK71:AM71)</f>
        <v>0</v>
      </c>
      <c r="J70" s="10"/>
      <c r="K70" s="71" t="str">
        <f t="shared" ref="K70:K133" si="23">+C70</f>
        <v>ATA-TG2B+0.5TV2C_GNL_B</v>
      </c>
      <c r="L70" s="67">
        <f t="shared" ref="L70:L133" si="24">+(D70*24*L$4*$B70*1000)/L$4</f>
        <v>0</v>
      </c>
      <c r="M70" s="67">
        <f t="shared" ref="M70:M133" si="25">+(E70*24*M$4*$B70*1000)/M$4</f>
        <v>0</v>
      </c>
      <c r="N70" s="67">
        <f t="shared" ref="N70:N133" si="26">+(F70*24*N$4*$B70*1000)/N$4</f>
        <v>0</v>
      </c>
      <c r="O70" s="67">
        <f t="shared" ref="O70:O133" si="27">+(G70*24*O$4*$B70*1000)/O$4</f>
        <v>0</v>
      </c>
      <c r="P70" s="67">
        <f t="shared" ref="P70:P133" si="28">+(H70*24*P$4*$B70*1000)/P$4</f>
        <v>0</v>
      </c>
      <c r="Q70" s="68">
        <f t="shared" ref="Q70:Q133" si="29">+(I70*24*Q$4*$B70*1000)/Q$4</f>
        <v>0</v>
      </c>
    </row>
    <row r="71" spans="1:17" x14ac:dyDescent="0.2">
      <c r="A71" s="50" t="s">
        <v>376</v>
      </c>
      <c r="B71" s="58">
        <f>+VLOOKUP(C71,CEN!A:B,2,0)</f>
        <v>0.21624158651829573</v>
      </c>
      <c r="C71" s="59" t="str">
        <f>+TRIM('Centrales GNL'!A72)</f>
        <v>ATA-TG2B+0.5TV2C_GNL_C</v>
      </c>
      <c r="D71" s="49">
        <f>+AVERAGE('Centrales GNL'!B72:F72)</f>
        <v>0</v>
      </c>
      <c r="E71" s="49">
        <f>+AVERAGE('Centrales GNL'!G72:K72)</f>
        <v>0</v>
      </c>
      <c r="F71" s="49">
        <f>+AVERAGE('Centrales GNL'!L72:P72)</f>
        <v>0</v>
      </c>
      <c r="G71" s="49">
        <f>+AVERAGE('Centrales GNL'!Q72:U72)</f>
        <v>0</v>
      </c>
      <c r="H71" s="49">
        <f>+AVERAGE('Centrales GNL'!V72:X72)</f>
        <v>0</v>
      </c>
      <c r="I71" s="51">
        <f>+AVERAGE('Centrales GNL'!AK72:AM72)</f>
        <v>0</v>
      </c>
      <c r="J71" s="10"/>
      <c r="K71" s="71" t="str">
        <f t="shared" si="23"/>
        <v>ATA-TG2B+0.5TV2C_GNL_C</v>
      </c>
      <c r="L71" s="67">
        <f t="shared" si="24"/>
        <v>0</v>
      </c>
      <c r="M71" s="67">
        <f t="shared" si="25"/>
        <v>0</v>
      </c>
      <c r="N71" s="67">
        <f t="shared" si="26"/>
        <v>0</v>
      </c>
      <c r="O71" s="67">
        <f t="shared" si="27"/>
        <v>0</v>
      </c>
      <c r="P71" s="67">
        <f t="shared" si="28"/>
        <v>0</v>
      </c>
      <c r="Q71" s="68">
        <f t="shared" si="29"/>
        <v>0</v>
      </c>
    </row>
    <row r="72" spans="1:17" x14ac:dyDescent="0.2">
      <c r="A72" s="50" t="s">
        <v>376</v>
      </c>
      <c r="B72" s="58">
        <f>+VLOOKUP(C72,CEN!A:B,2,0)</f>
        <v>0.21624158651829573</v>
      </c>
      <c r="C72" s="59" t="str">
        <f>+TRIM('Centrales GNL'!A73)</f>
        <v>ATA-TG2B+0.5TV2C_GNL_D</v>
      </c>
      <c r="D72" s="49">
        <f>+AVERAGE('Centrales GNL'!B73:F73)</f>
        <v>23.118000000000002</v>
      </c>
      <c r="E72" s="49">
        <f>+AVERAGE('Centrales GNL'!G73:K73)</f>
        <v>0</v>
      </c>
      <c r="F72" s="49">
        <f>+AVERAGE('Centrales GNL'!L73:P73)</f>
        <v>0</v>
      </c>
      <c r="G72" s="49">
        <f>+AVERAGE('Centrales GNL'!Q73:U73)</f>
        <v>0</v>
      </c>
      <c r="H72" s="49">
        <f>+AVERAGE('Centrales GNL'!V73:X73)</f>
        <v>0</v>
      </c>
      <c r="I72" s="51">
        <f>+AVERAGE('Centrales GNL'!AK73:AM73)</f>
        <v>0</v>
      </c>
      <c r="J72" s="10"/>
      <c r="K72" s="71" t="str">
        <f t="shared" si="23"/>
        <v>ATA-TG2B+0.5TV2C_GNL_D</v>
      </c>
      <c r="L72" s="67">
        <f t="shared" si="24"/>
        <v>119977.75193111908</v>
      </c>
      <c r="M72" s="67">
        <f t="shared" si="25"/>
        <v>0</v>
      </c>
      <c r="N72" s="67">
        <f t="shared" si="26"/>
        <v>0</v>
      </c>
      <c r="O72" s="67">
        <f t="shared" si="27"/>
        <v>0</v>
      </c>
      <c r="P72" s="67">
        <f t="shared" si="28"/>
        <v>0</v>
      </c>
      <c r="Q72" s="68">
        <f t="shared" si="29"/>
        <v>0</v>
      </c>
    </row>
    <row r="73" spans="1:17" x14ac:dyDescent="0.2">
      <c r="A73" s="50" t="s">
        <v>376</v>
      </c>
      <c r="B73" s="58">
        <f>+VLOOKUP(C73,CEN!A:B,2,0)</f>
        <v>0.21624158651829573</v>
      </c>
      <c r="C73" s="59" t="str">
        <f>+TRIM('Centrales GNL'!A74)</f>
        <v>ATA-TG2B+0.5TV2C_GNL_E</v>
      </c>
      <c r="D73" s="49">
        <f>+AVERAGE('Centrales GNL'!B74:F74)</f>
        <v>0</v>
      </c>
      <c r="E73" s="49">
        <f>+AVERAGE('Centrales GNL'!G74:K74)</f>
        <v>0</v>
      </c>
      <c r="F73" s="49">
        <f>+AVERAGE('Centrales GNL'!L74:P74)</f>
        <v>0</v>
      </c>
      <c r="G73" s="49">
        <f>+AVERAGE('Centrales GNL'!Q74:U74)</f>
        <v>0</v>
      </c>
      <c r="H73" s="49">
        <f>+AVERAGE('Centrales GNL'!V74:X74)</f>
        <v>0</v>
      </c>
      <c r="I73" s="51">
        <f>+AVERAGE('Centrales GNL'!AK74:AM74)</f>
        <v>0</v>
      </c>
      <c r="J73" s="10"/>
      <c r="K73" s="71" t="str">
        <f t="shared" si="23"/>
        <v>ATA-TG2B+0.5TV2C_GNL_E</v>
      </c>
      <c r="L73" s="67">
        <f t="shared" si="24"/>
        <v>0</v>
      </c>
      <c r="M73" s="67">
        <f t="shared" si="25"/>
        <v>0</v>
      </c>
      <c r="N73" s="67">
        <f t="shared" si="26"/>
        <v>0</v>
      </c>
      <c r="O73" s="67">
        <f t="shared" si="27"/>
        <v>0</v>
      </c>
      <c r="P73" s="67">
        <f t="shared" si="28"/>
        <v>0</v>
      </c>
      <c r="Q73" s="68">
        <f t="shared" si="29"/>
        <v>0</v>
      </c>
    </row>
    <row r="74" spans="1:17" x14ac:dyDescent="0.2">
      <c r="A74" s="50" t="s">
        <v>376</v>
      </c>
      <c r="B74" s="58">
        <f>+VLOOKUP(C74,CEN!A:B,2,0)</f>
        <v>0.21624158651829573</v>
      </c>
      <c r="C74" s="59" t="str">
        <f>+TRIM('Centrales GNL'!A75)</f>
        <v>ATA-TG2B+0.5TV2C_GNL_INF</v>
      </c>
      <c r="D74" s="49">
        <f>+AVERAGE('Centrales GNL'!B75:F75)</f>
        <v>0</v>
      </c>
      <c r="E74" s="49">
        <f>+AVERAGE('Centrales GNL'!G75:K75)</f>
        <v>0</v>
      </c>
      <c r="F74" s="49">
        <f>+AVERAGE('Centrales GNL'!L75:P75)</f>
        <v>0</v>
      </c>
      <c r="G74" s="49">
        <f>+AVERAGE('Centrales GNL'!Q75:U75)</f>
        <v>0</v>
      </c>
      <c r="H74" s="49">
        <f>+AVERAGE('Centrales GNL'!V75:X75)</f>
        <v>0</v>
      </c>
      <c r="I74" s="51">
        <f>+AVERAGE('Centrales GNL'!AK75:AM75)</f>
        <v>0</v>
      </c>
      <c r="J74" s="10"/>
      <c r="K74" s="71" t="str">
        <f t="shared" si="23"/>
        <v>ATA-TG2B+0.5TV2C_GNL_INF</v>
      </c>
      <c r="L74" s="67">
        <f t="shared" si="24"/>
        <v>0</v>
      </c>
      <c r="M74" s="67">
        <f t="shared" si="25"/>
        <v>0</v>
      </c>
      <c r="N74" s="67">
        <f t="shared" si="26"/>
        <v>0</v>
      </c>
      <c r="O74" s="67">
        <f t="shared" si="27"/>
        <v>0</v>
      </c>
      <c r="P74" s="67">
        <f t="shared" si="28"/>
        <v>0</v>
      </c>
      <c r="Q74" s="68">
        <f t="shared" si="29"/>
        <v>0</v>
      </c>
    </row>
    <row r="75" spans="1:17" x14ac:dyDescent="0.2">
      <c r="A75" s="50"/>
      <c r="B75" s="58">
        <f>+VLOOKUP(C75,CEN!A:B,2,0)</f>
        <v>0.32903225806451614</v>
      </c>
      <c r="C75" s="59" t="str">
        <f>+TRIM('Centrales GNL'!A76)</f>
        <v>CANDELARIA_1_GN_A</v>
      </c>
      <c r="D75" s="49">
        <f>+AVERAGE('Centrales GNL'!B76:F76)</f>
        <v>0</v>
      </c>
      <c r="E75" s="49">
        <f>+AVERAGE('Centrales GNL'!G76:K76)</f>
        <v>0</v>
      </c>
      <c r="F75" s="49">
        <f>+AVERAGE('Centrales GNL'!L76:P76)</f>
        <v>0</v>
      </c>
      <c r="G75" s="49">
        <f>+AVERAGE('Centrales GNL'!Q76:U76)</f>
        <v>0</v>
      </c>
      <c r="H75" s="49">
        <f>+AVERAGE('Centrales GNL'!V76:X76)</f>
        <v>0</v>
      </c>
      <c r="I75" s="51">
        <f>+AVERAGE('Centrales GNL'!AK76:AM76)</f>
        <v>0</v>
      </c>
      <c r="J75" s="10"/>
      <c r="K75" s="71" t="str">
        <f t="shared" si="23"/>
        <v>CANDELARIA_1_GN_A</v>
      </c>
      <c r="L75" s="67">
        <f t="shared" si="24"/>
        <v>0</v>
      </c>
      <c r="M75" s="67">
        <f t="shared" si="25"/>
        <v>0</v>
      </c>
      <c r="N75" s="67">
        <f t="shared" si="26"/>
        <v>0</v>
      </c>
      <c r="O75" s="67">
        <f t="shared" si="27"/>
        <v>0</v>
      </c>
      <c r="P75" s="67">
        <f t="shared" si="28"/>
        <v>0</v>
      </c>
      <c r="Q75" s="68">
        <f t="shared" si="29"/>
        <v>0</v>
      </c>
    </row>
    <row r="76" spans="1:17" x14ac:dyDescent="0.2">
      <c r="A76" s="50" t="s">
        <v>377</v>
      </c>
      <c r="B76" s="58">
        <f>+VLOOKUP(C76,CEN!A:B,2,0)</f>
        <v>0.32903225806451614</v>
      </c>
      <c r="C76" s="59" t="str">
        <f>+TRIM('Centrales GNL'!A77)</f>
        <v>CANDELARIA_1_GNL_A</v>
      </c>
      <c r="D76" s="49">
        <f>+AVERAGE('Centrales GNL'!B77:F77)</f>
        <v>0</v>
      </c>
      <c r="E76" s="49">
        <f>+AVERAGE('Centrales GNL'!G77:K77)</f>
        <v>0</v>
      </c>
      <c r="F76" s="49">
        <f>+AVERAGE('Centrales GNL'!L77:P77)</f>
        <v>0</v>
      </c>
      <c r="G76" s="49">
        <f>+AVERAGE('Centrales GNL'!Q77:U77)</f>
        <v>0</v>
      </c>
      <c r="H76" s="49">
        <f>+AVERAGE('Centrales GNL'!V77:X77)</f>
        <v>0</v>
      </c>
      <c r="I76" s="51">
        <f>+AVERAGE('Centrales GNL'!AK77:AM77)</f>
        <v>0</v>
      </c>
      <c r="J76" s="10"/>
      <c r="K76" s="71" t="str">
        <f t="shared" si="23"/>
        <v>CANDELARIA_1_GNL_A</v>
      </c>
      <c r="L76" s="67">
        <f t="shared" si="24"/>
        <v>0</v>
      </c>
      <c r="M76" s="67">
        <f t="shared" si="25"/>
        <v>0</v>
      </c>
      <c r="N76" s="67">
        <f t="shared" si="26"/>
        <v>0</v>
      </c>
      <c r="O76" s="67">
        <f t="shared" si="27"/>
        <v>0</v>
      </c>
      <c r="P76" s="67">
        <f t="shared" si="28"/>
        <v>0</v>
      </c>
      <c r="Q76" s="68">
        <f t="shared" si="29"/>
        <v>0</v>
      </c>
    </row>
    <row r="77" spans="1:17" x14ac:dyDescent="0.2">
      <c r="A77" s="50" t="s">
        <v>377</v>
      </c>
      <c r="B77" s="58">
        <f>+VLOOKUP(C77,CEN!A:B,2,0)</f>
        <v>0.32903225806451614</v>
      </c>
      <c r="C77" s="59" t="str">
        <f>+TRIM('Centrales GNL'!A78)</f>
        <v>CANDELARIA_1_GNL_B</v>
      </c>
      <c r="D77" s="49">
        <f>+AVERAGE('Centrales GNL'!B78:F78)</f>
        <v>0</v>
      </c>
      <c r="E77" s="49">
        <f>+AVERAGE('Centrales GNL'!G78:K78)</f>
        <v>0</v>
      </c>
      <c r="F77" s="49">
        <f>+AVERAGE('Centrales GNL'!L78:P78)</f>
        <v>0</v>
      </c>
      <c r="G77" s="49">
        <f>+AVERAGE('Centrales GNL'!Q78:U78)</f>
        <v>0</v>
      </c>
      <c r="H77" s="49">
        <f>+AVERAGE('Centrales GNL'!V78:X78)</f>
        <v>0</v>
      </c>
      <c r="I77" s="51">
        <f>+AVERAGE('Centrales GNL'!AK78:AM78)</f>
        <v>0</v>
      </c>
      <c r="J77" s="10"/>
      <c r="K77" s="71" t="str">
        <f t="shared" si="23"/>
        <v>CANDELARIA_1_GNL_B</v>
      </c>
      <c r="L77" s="67">
        <f t="shared" si="24"/>
        <v>0</v>
      </c>
      <c r="M77" s="67">
        <f t="shared" si="25"/>
        <v>0</v>
      </c>
      <c r="N77" s="67">
        <f t="shared" si="26"/>
        <v>0</v>
      </c>
      <c r="O77" s="67">
        <f t="shared" si="27"/>
        <v>0</v>
      </c>
      <c r="P77" s="67">
        <f t="shared" si="28"/>
        <v>0</v>
      </c>
      <c r="Q77" s="68">
        <f t="shared" si="29"/>
        <v>0</v>
      </c>
    </row>
    <row r="78" spans="1:17" x14ac:dyDescent="0.2">
      <c r="A78" s="50" t="s">
        <v>377</v>
      </c>
      <c r="B78" s="58">
        <f>+VLOOKUP(C78,CEN!A:B,2,0)</f>
        <v>0.32903225806451614</v>
      </c>
      <c r="C78" s="59" t="str">
        <f>+TRIM('Centrales GNL'!A79)</f>
        <v>CANDELARIA_1_GNL_C</v>
      </c>
      <c r="D78" s="49">
        <f>+AVERAGE('Centrales GNL'!B79:F79)</f>
        <v>0</v>
      </c>
      <c r="E78" s="49">
        <f>+AVERAGE('Centrales GNL'!G79:K79)</f>
        <v>0</v>
      </c>
      <c r="F78" s="49">
        <f>+AVERAGE('Centrales GNL'!L79:P79)</f>
        <v>0</v>
      </c>
      <c r="G78" s="49">
        <f>+AVERAGE('Centrales GNL'!Q79:U79)</f>
        <v>0</v>
      </c>
      <c r="H78" s="49">
        <f>+AVERAGE('Centrales GNL'!V79:X79)</f>
        <v>0</v>
      </c>
      <c r="I78" s="51">
        <f>+AVERAGE('Centrales GNL'!AK79:AM79)</f>
        <v>0</v>
      </c>
      <c r="J78" s="10"/>
      <c r="K78" s="71" t="str">
        <f t="shared" si="23"/>
        <v>CANDELARIA_1_GNL_C</v>
      </c>
      <c r="L78" s="67">
        <f t="shared" si="24"/>
        <v>0</v>
      </c>
      <c r="M78" s="67">
        <f t="shared" si="25"/>
        <v>0</v>
      </c>
      <c r="N78" s="67">
        <f t="shared" si="26"/>
        <v>0</v>
      </c>
      <c r="O78" s="67">
        <f t="shared" si="27"/>
        <v>0</v>
      </c>
      <c r="P78" s="67">
        <f t="shared" si="28"/>
        <v>0</v>
      </c>
      <c r="Q78" s="68">
        <f t="shared" si="29"/>
        <v>0</v>
      </c>
    </row>
    <row r="79" spans="1:17" x14ac:dyDescent="0.2">
      <c r="A79" s="50" t="s">
        <v>377</v>
      </c>
      <c r="B79" s="58">
        <f>+VLOOKUP(C79,CEN!A:B,2,0)</f>
        <v>0.32903225806451614</v>
      </c>
      <c r="C79" s="59" t="str">
        <f>+TRIM('Centrales GNL'!A80)</f>
        <v>CANDELARIA_1_GNL_D</v>
      </c>
      <c r="D79" s="49">
        <f>+AVERAGE('Centrales GNL'!B80:F80)</f>
        <v>0</v>
      </c>
      <c r="E79" s="49">
        <f>+AVERAGE('Centrales GNL'!G80:K80)</f>
        <v>0</v>
      </c>
      <c r="F79" s="49">
        <f>+AVERAGE('Centrales GNL'!L80:P80)</f>
        <v>0</v>
      </c>
      <c r="G79" s="49">
        <f>+AVERAGE('Centrales GNL'!Q80:U80)</f>
        <v>0</v>
      </c>
      <c r="H79" s="49">
        <f>+AVERAGE('Centrales GNL'!V80:X80)</f>
        <v>0</v>
      </c>
      <c r="I79" s="51">
        <f>+AVERAGE('Centrales GNL'!AK80:AM80)</f>
        <v>0</v>
      </c>
      <c r="J79" s="10"/>
      <c r="K79" s="71" t="str">
        <f t="shared" si="23"/>
        <v>CANDELARIA_1_GNL_D</v>
      </c>
      <c r="L79" s="67">
        <f t="shared" si="24"/>
        <v>0</v>
      </c>
      <c r="M79" s="67">
        <f t="shared" si="25"/>
        <v>0</v>
      </c>
      <c r="N79" s="67">
        <f t="shared" si="26"/>
        <v>0</v>
      </c>
      <c r="O79" s="67">
        <f t="shared" si="27"/>
        <v>0</v>
      </c>
      <c r="P79" s="67">
        <f t="shared" si="28"/>
        <v>0</v>
      </c>
      <c r="Q79" s="68">
        <f t="shared" si="29"/>
        <v>0</v>
      </c>
    </row>
    <row r="80" spans="1:17" x14ac:dyDescent="0.2">
      <c r="A80" s="50" t="s">
        <v>377</v>
      </c>
      <c r="B80" s="58">
        <f>+VLOOKUP(C80,CEN!A:B,2,0)</f>
        <v>0.32903225806451614</v>
      </c>
      <c r="C80" s="59" t="str">
        <f>+TRIM('Centrales GNL'!A81)</f>
        <v>CANDELARIA_1_GNL_E</v>
      </c>
      <c r="D80" s="49">
        <f>+AVERAGE('Centrales GNL'!B81:F81)</f>
        <v>0</v>
      </c>
      <c r="E80" s="49">
        <f>+AVERAGE('Centrales GNL'!G81:K81)</f>
        <v>0</v>
      </c>
      <c r="F80" s="49">
        <f>+AVERAGE('Centrales GNL'!L81:P81)</f>
        <v>0</v>
      </c>
      <c r="G80" s="49">
        <f>+AVERAGE('Centrales GNL'!Q81:U81)</f>
        <v>0</v>
      </c>
      <c r="H80" s="49">
        <f>+AVERAGE('Centrales GNL'!V81:X81)</f>
        <v>0</v>
      </c>
      <c r="I80" s="51">
        <f>+AVERAGE('Centrales GNL'!AK81:AM81)</f>
        <v>0</v>
      </c>
      <c r="J80" s="10"/>
      <c r="K80" s="71" t="str">
        <f t="shared" si="23"/>
        <v>CANDELARIA_1_GNL_E</v>
      </c>
      <c r="L80" s="67">
        <f t="shared" si="24"/>
        <v>0</v>
      </c>
      <c r="M80" s="67">
        <f t="shared" si="25"/>
        <v>0</v>
      </c>
      <c r="N80" s="67">
        <f t="shared" si="26"/>
        <v>0</v>
      </c>
      <c r="O80" s="67">
        <f t="shared" si="27"/>
        <v>0</v>
      </c>
      <c r="P80" s="67">
        <f t="shared" si="28"/>
        <v>0</v>
      </c>
      <c r="Q80" s="68">
        <f t="shared" si="29"/>
        <v>0</v>
      </c>
    </row>
    <row r="81" spans="1:17" x14ac:dyDescent="0.2">
      <c r="A81" s="50" t="s">
        <v>377</v>
      </c>
      <c r="B81" s="58">
        <f>+VLOOKUP(C81,CEN!A:B,2,0)</f>
        <v>0.32903225806451614</v>
      </c>
      <c r="C81" s="59" t="str">
        <f>+TRIM('Centrales GNL'!A82)</f>
        <v>CANDELARIA_1_GNL_F</v>
      </c>
      <c r="D81" s="49">
        <f>+AVERAGE('Centrales GNL'!B82:F82)</f>
        <v>0</v>
      </c>
      <c r="E81" s="49">
        <f>+AVERAGE('Centrales GNL'!G82:K82)</f>
        <v>0</v>
      </c>
      <c r="F81" s="49">
        <f>+AVERAGE('Centrales GNL'!L82:P82)</f>
        <v>0</v>
      </c>
      <c r="G81" s="49">
        <f>+AVERAGE('Centrales GNL'!Q82:U82)</f>
        <v>0</v>
      </c>
      <c r="H81" s="49">
        <f>+AVERAGE('Centrales GNL'!V82:X82)</f>
        <v>0</v>
      </c>
      <c r="I81" s="51">
        <f>+AVERAGE('Centrales GNL'!AK82:AM82)</f>
        <v>0</v>
      </c>
      <c r="J81" s="10"/>
      <c r="K81" s="71" t="str">
        <f t="shared" si="23"/>
        <v>CANDELARIA_1_GNL_F</v>
      </c>
      <c r="L81" s="67">
        <f t="shared" si="24"/>
        <v>0</v>
      </c>
      <c r="M81" s="67">
        <f t="shared" si="25"/>
        <v>0</v>
      </c>
      <c r="N81" s="67">
        <f t="shared" si="26"/>
        <v>0</v>
      </c>
      <c r="O81" s="67">
        <f t="shared" si="27"/>
        <v>0</v>
      </c>
      <c r="P81" s="67">
        <f t="shared" si="28"/>
        <v>0</v>
      </c>
      <c r="Q81" s="68">
        <f t="shared" si="29"/>
        <v>0</v>
      </c>
    </row>
    <row r="82" spans="1:17" x14ac:dyDescent="0.2">
      <c r="A82" s="50" t="s">
        <v>377</v>
      </c>
      <c r="B82" s="58">
        <f>+VLOOKUP(C82,CEN!A:B,2,0)</f>
        <v>0.32903225806451614</v>
      </c>
      <c r="C82" s="59" t="str">
        <f>+TRIM('Centrales GNL'!A83)</f>
        <v>CANDELARIA_1_GNL_G</v>
      </c>
      <c r="D82" s="49">
        <f>+AVERAGE('Centrales GNL'!B83:F83)</f>
        <v>0</v>
      </c>
      <c r="E82" s="49">
        <f>+AVERAGE('Centrales GNL'!G83:K83)</f>
        <v>0</v>
      </c>
      <c r="F82" s="49">
        <f>+AVERAGE('Centrales GNL'!L83:P83)</f>
        <v>0</v>
      </c>
      <c r="G82" s="49">
        <f>+AVERAGE('Centrales GNL'!Q83:U83)</f>
        <v>0</v>
      </c>
      <c r="H82" s="49">
        <f>+AVERAGE('Centrales GNL'!V83:X83)</f>
        <v>0</v>
      </c>
      <c r="I82" s="51">
        <f>+AVERAGE('Centrales GNL'!AK83:AM83)</f>
        <v>0</v>
      </c>
      <c r="J82" s="10"/>
      <c r="K82" s="71" t="str">
        <f t="shared" si="23"/>
        <v>CANDELARIA_1_GNL_G</v>
      </c>
      <c r="L82" s="67">
        <f t="shared" si="24"/>
        <v>0</v>
      </c>
      <c r="M82" s="67">
        <f t="shared" si="25"/>
        <v>0</v>
      </c>
      <c r="N82" s="67">
        <f t="shared" si="26"/>
        <v>0</v>
      </c>
      <c r="O82" s="67">
        <f t="shared" si="27"/>
        <v>0</v>
      </c>
      <c r="P82" s="67">
        <f t="shared" si="28"/>
        <v>0</v>
      </c>
      <c r="Q82" s="68">
        <f t="shared" si="29"/>
        <v>0</v>
      </c>
    </row>
    <row r="83" spans="1:17" x14ac:dyDescent="0.2">
      <c r="A83" s="50" t="s">
        <v>377</v>
      </c>
      <c r="B83" s="58">
        <f>+VLOOKUP(C83,CEN!A:B,2,0)</f>
        <v>0.32903225806451614</v>
      </c>
      <c r="C83" s="59" t="str">
        <f>+TRIM('Centrales GNL'!A84)</f>
        <v>CANDELARIA_1_GNL_INF</v>
      </c>
      <c r="D83" s="49">
        <f>+AVERAGE('Centrales GNL'!B84:F84)</f>
        <v>0</v>
      </c>
      <c r="E83" s="49">
        <f>+AVERAGE('Centrales GNL'!G84:K84)</f>
        <v>0</v>
      </c>
      <c r="F83" s="49">
        <f>+AVERAGE('Centrales GNL'!L84:P84)</f>
        <v>0</v>
      </c>
      <c r="G83" s="49">
        <f>+AVERAGE('Centrales GNL'!Q84:U84)</f>
        <v>0</v>
      </c>
      <c r="H83" s="49">
        <f>+AVERAGE('Centrales GNL'!V84:X84)</f>
        <v>0</v>
      </c>
      <c r="I83" s="51">
        <f>+AVERAGE('Centrales GNL'!AK84:AM84)</f>
        <v>0</v>
      </c>
      <c r="J83" s="10"/>
      <c r="K83" s="71" t="str">
        <f t="shared" si="23"/>
        <v>CANDELARIA_1_GNL_INF</v>
      </c>
      <c r="L83" s="67">
        <f t="shared" si="24"/>
        <v>0</v>
      </c>
      <c r="M83" s="67">
        <f t="shared" si="25"/>
        <v>0</v>
      </c>
      <c r="N83" s="67">
        <f t="shared" si="26"/>
        <v>0</v>
      </c>
      <c r="O83" s="67">
        <f t="shared" si="27"/>
        <v>0</v>
      </c>
      <c r="P83" s="67">
        <f t="shared" si="28"/>
        <v>0</v>
      </c>
      <c r="Q83" s="68">
        <f t="shared" si="29"/>
        <v>0</v>
      </c>
    </row>
    <row r="84" spans="1:17" x14ac:dyDescent="0.2">
      <c r="A84" s="50"/>
      <c r="B84" s="58">
        <f>+VLOOKUP(C84,CEN!A:B,2,0)</f>
        <v>0.31849462365591397</v>
      </c>
      <c r="C84" s="59" t="str">
        <f>+TRIM('Centrales GNL'!A85)</f>
        <v>CANDELARIA_2_GN_A</v>
      </c>
      <c r="D84" s="49">
        <f>+AVERAGE('Centrales GNL'!B85:F85)</f>
        <v>0</v>
      </c>
      <c r="E84" s="49">
        <f>+AVERAGE('Centrales GNL'!G85:K85)</f>
        <v>0</v>
      </c>
      <c r="F84" s="49">
        <f>+AVERAGE('Centrales GNL'!L85:P85)</f>
        <v>0</v>
      </c>
      <c r="G84" s="49">
        <f>+AVERAGE('Centrales GNL'!Q85:U85)</f>
        <v>0</v>
      </c>
      <c r="H84" s="49">
        <f>+AVERAGE('Centrales GNL'!V85:X85)</f>
        <v>0</v>
      </c>
      <c r="I84" s="51">
        <f>+AVERAGE('Centrales GNL'!AK85:AM85)</f>
        <v>0</v>
      </c>
      <c r="J84" s="10"/>
      <c r="K84" s="71" t="str">
        <f t="shared" si="23"/>
        <v>CANDELARIA_2_GN_A</v>
      </c>
      <c r="L84" s="67">
        <f t="shared" si="24"/>
        <v>0</v>
      </c>
      <c r="M84" s="67">
        <f t="shared" si="25"/>
        <v>0</v>
      </c>
      <c r="N84" s="67">
        <f t="shared" si="26"/>
        <v>0</v>
      </c>
      <c r="O84" s="67">
        <f t="shared" si="27"/>
        <v>0</v>
      </c>
      <c r="P84" s="67">
        <f t="shared" si="28"/>
        <v>0</v>
      </c>
      <c r="Q84" s="68">
        <f t="shared" si="29"/>
        <v>0</v>
      </c>
    </row>
    <row r="85" spans="1:17" x14ac:dyDescent="0.2">
      <c r="A85" s="50" t="s">
        <v>377</v>
      </c>
      <c r="B85" s="58">
        <f>+VLOOKUP(C85,CEN!A:B,2,0)</f>
        <v>0.31849462365591397</v>
      </c>
      <c r="C85" s="59" t="str">
        <f>+TRIM('Centrales GNL'!A86)</f>
        <v>CANDELARIA_2_GNL_A</v>
      </c>
      <c r="D85" s="49">
        <f>+AVERAGE('Centrales GNL'!B86:F86)</f>
        <v>0</v>
      </c>
      <c r="E85" s="49">
        <f>+AVERAGE('Centrales GNL'!G86:K86)</f>
        <v>0</v>
      </c>
      <c r="F85" s="49">
        <f>+AVERAGE('Centrales GNL'!L86:P86)</f>
        <v>0</v>
      </c>
      <c r="G85" s="49">
        <f>+AVERAGE('Centrales GNL'!Q86:U86)</f>
        <v>0</v>
      </c>
      <c r="H85" s="49">
        <f>+AVERAGE('Centrales GNL'!V86:X86)</f>
        <v>0</v>
      </c>
      <c r="I85" s="51">
        <f>+AVERAGE('Centrales GNL'!AK86:AM86)</f>
        <v>0</v>
      </c>
      <c r="J85" s="10"/>
      <c r="K85" s="71" t="str">
        <f t="shared" si="23"/>
        <v>CANDELARIA_2_GNL_A</v>
      </c>
      <c r="L85" s="67">
        <f t="shared" si="24"/>
        <v>0</v>
      </c>
      <c r="M85" s="67">
        <f t="shared" si="25"/>
        <v>0</v>
      </c>
      <c r="N85" s="67">
        <f t="shared" si="26"/>
        <v>0</v>
      </c>
      <c r="O85" s="67">
        <f t="shared" si="27"/>
        <v>0</v>
      </c>
      <c r="P85" s="67">
        <f t="shared" si="28"/>
        <v>0</v>
      </c>
      <c r="Q85" s="68">
        <f t="shared" si="29"/>
        <v>0</v>
      </c>
    </row>
    <row r="86" spans="1:17" x14ac:dyDescent="0.2">
      <c r="A86" s="50" t="s">
        <v>377</v>
      </c>
      <c r="B86" s="58">
        <f>+VLOOKUP(C86,CEN!A:B,2,0)</f>
        <v>0.31849462365591397</v>
      </c>
      <c r="C86" s="59" t="str">
        <f>+TRIM('Centrales GNL'!A87)</f>
        <v>CANDELARIA_2_GNL_B</v>
      </c>
      <c r="D86" s="49">
        <f>+AVERAGE('Centrales GNL'!B87:F87)</f>
        <v>0</v>
      </c>
      <c r="E86" s="49">
        <f>+AVERAGE('Centrales GNL'!G87:K87)</f>
        <v>0</v>
      </c>
      <c r="F86" s="49">
        <f>+AVERAGE('Centrales GNL'!L87:P87)</f>
        <v>0</v>
      </c>
      <c r="G86" s="49">
        <f>+AVERAGE('Centrales GNL'!Q87:U87)</f>
        <v>0</v>
      </c>
      <c r="H86" s="49">
        <f>+AVERAGE('Centrales GNL'!V87:X87)</f>
        <v>0</v>
      </c>
      <c r="I86" s="51">
        <f>+AVERAGE('Centrales GNL'!AK87:AM87)</f>
        <v>0</v>
      </c>
      <c r="J86" s="10"/>
      <c r="K86" s="71" t="str">
        <f t="shared" si="23"/>
        <v>CANDELARIA_2_GNL_B</v>
      </c>
      <c r="L86" s="67">
        <f t="shared" si="24"/>
        <v>0</v>
      </c>
      <c r="M86" s="67">
        <f t="shared" si="25"/>
        <v>0</v>
      </c>
      <c r="N86" s="67">
        <f t="shared" si="26"/>
        <v>0</v>
      </c>
      <c r="O86" s="67">
        <f t="shared" si="27"/>
        <v>0</v>
      </c>
      <c r="P86" s="67">
        <f t="shared" si="28"/>
        <v>0</v>
      </c>
      <c r="Q86" s="68">
        <f t="shared" si="29"/>
        <v>0</v>
      </c>
    </row>
    <row r="87" spans="1:17" x14ac:dyDescent="0.2">
      <c r="A87" s="50" t="s">
        <v>377</v>
      </c>
      <c r="B87" s="58">
        <f>+VLOOKUP(C87,CEN!A:B,2,0)</f>
        <v>0.31849462365591397</v>
      </c>
      <c r="C87" s="59" t="str">
        <f>+TRIM('Centrales GNL'!A88)</f>
        <v>CANDELARIA_2_GNL_C</v>
      </c>
      <c r="D87" s="49">
        <f>+AVERAGE('Centrales GNL'!B88:F88)</f>
        <v>0</v>
      </c>
      <c r="E87" s="49">
        <f>+AVERAGE('Centrales GNL'!G88:K88)</f>
        <v>0</v>
      </c>
      <c r="F87" s="49">
        <f>+AVERAGE('Centrales GNL'!L88:P88)</f>
        <v>12.55</v>
      </c>
      <c r="G87" s="49">
        <f>+AVERAGE('Centrales GNL'!Q88:U88)</f>
        <v>0</v>
      </c>
      <c r="H87" s="49">
        <f>+AVERAGE('Centrales GNL'!V88:X88)</f>
        <v>0</v>
      </c>
      <c r="I87" s="51">
        <f>+AVERAGE('Centrales GNL'!AK88:AM88)</f>
        <v>0</v>
      </c>
      <c r="J87" s="10"/>
      <c r="K87" s="71" t="str">
        <f t="shared" si="23"/>
        <v>CANDELARIA_2_GNL_C</v>
      </c>
      <c r="L87" s="67">
        <f t="shared" si="24"/>
        <v>0</v>
      </c>
      <c r="M87" s="67">
        <f t="shared" si="25"/>
        <v>0</v>
      </c>
      <c r="N87" s="67">
        <f t="shared" si="26"/>
        <v>95930.580645161303</v>
      </c>
      <c r="O87" s="67">
        <f t="shared" si="27"/>
        <v>0</v>
      </c>
      <c r="P87" s="67">
        <f t="shared" si="28"/>
        <v>0</v>
      </c>
      <c r="Q87" s="68">
        <f t="shared" si="29"/>
        <v>0</v>
      </c>
    </row>
    <row r="88" spans="1:17" x14ac:dyDescent="0.2">
      <c r="A88" s="50" t="s">
        <v>377</v>
      </c>
      <c r="B88" s="58">
        <f>+VLOOKUP(C88,CEN!A:B,2,0)</f>
        <v>0.31849462365591397</v>
      </c>
      <c r="C88" s="59" t="str">
        <f>+TRIM('Centrales GNL'!A89)</f>
        <v>CANDELARIA_2_GNL_D</v>
      </c>
      <c r="D88" s="49">
        <f>+AVERAGE('Centrales GNL'!B89:F89)</f>
        <v>0</v>
      </c>
      <c r="E88" s="49">
        <f>+AVERAGE('Centrales GNL'!G89:K89)</f>
        <v>0</v>
      </c>
      <c r="F88" s="49">
        <f>+AVERAGE('Centrales GNL'!L89:P89)</f>
        <v>0</v>
      </c>
      <c r="G88" s="49">
        <f>+AVERAGE('Centrales GNL'!Q89:U89)</f>
        <v>0</v>
      </c>
      <c r="H88" s="49">
        <f>+AVERAGE('Centrales GNL'!V89:X89)</f>
        <v>0</v>
      </c>
      <c r="I88" s="51">
        <f>+AVERAGE('Centrales GNL'!AK89:AM89)</f>
        <v>0</v>
      </c>
      <c r="J88" s="10"/>
      <c r="K88" s="71" t="str">
        <f t="shared" si="23"/>
        <v>CANDELARIA_2_GNL_D</v>
      </c>
      <c r="L88" s="67">
        <f t="shared" si="24"/>
        <v>0</v>
      </c>
      <c r="M88" s="67">
        <f t="shared" si="25"/>
        <v>0</v>
      </c>
      <c r="N88" s="67">
        <f t="shared" si="26"/>
        <v>0</v>
      </c>
      <c r="O88" s="67">
        <f t="shared" si="27"/>
        <v>0</v>
      </c>
      <c r="P88" s="67">
        <f t="shared" si="28"/>
        <v>0</v>
      </c>
      <c r="Q88" s="68">
        <f t="shared" si="29"/>
        <v>0</v>
      </c>
    </row>
    <row r="89" spans="1:17" x14ac:dyDescent="0.2">
      <c r="A89" s="50" t="s">
        <v>377</v>
      </c>
      <c r="B89" s="58">
        <f>+VLOOKUP(C89,CEN!A:B,2,0)</f>
        <v>0.31849462365591397</v>
      </c>
      <c r="C89" s="59" t="str">
        <f>+TRIM('Centrales GNL'!A90)</f>
        <v>CANDELARIA_2_GNL_E</v>
      </c>
      <c r="D89" s="49">
        <f>+AVERAGE('Centrales GNL'!B90:F90)</f>
        <v>0</v>
      </c>
      <c r="E89" s="49">
        <f>+AVERAGE('Centrales GNL'!G90:K90)</f>
        <v>0</v>
      </c>
      <c r="F89" s="49">
        <f>+AVERAGE('Centrales GNL'!L90:P90)</f>
        <v>0</v>
      </c>
      <c r="G89" s="49">
        <f>+AVERAGE('Centrales GNL'!Q90:U90)</f>
        <v>0</v>
      </c>
      <c r="H89" s="49">
        <f>+AVERAGE('Centrales GNL'!V90:X90)</f>
        <v>0</v>
      </c>
      <c r="I89" s="51">
        <f>+AVERAGE('Centrales GNL'!AK90:AM90)</f>
        <v>0</v>
      </c>
      <c r="J89" s="10"/>
      <c r="K89" s="71" t="str">
        <f t="shared" si="23"/>
        <v>CANDELARIA_2_GNL_E</v>
      </c>
      <c r="L89" s="67">
        <f t="shared" si="24"/>
        <v>0</v>
      </c>
      <c r="M89" s="67">
        <f t="shared" si="25"/>
        <v>0</v>
      </c>
      <c r="N89" s="67">
        <f t="shared" si="26"/>
        <v>0</v>
      </c>
      <c r="O89" s="67">
        <f t="shared" si="27"/>
        <v>0</v>
      </c>
      <c r="P89" s="67">
        <f t="shared" si="28"/>
        <v>0</v>
      </c>
      <c r="Q89" s="68">
        <f t="shared" si="29"/>
        <v>0</v>
      </c>
    </row>
    <row r="90" spans="1:17" x14ac:dyDescent="0.2">
      <c r="A90" s="50" t="s">
        <v>377</v>
      </c>
      <c r="B90" s="58">
        <f>+VLOOKUP(C90,CEN!A:B,2,0)</f>
        <v>0.31849462365591397</v>
      </c>
      <c r="C90" s="59" t="str">
        <f>+TRIM('Centrales GNL'!A91)</f>
        <v>CANDELARIA_2_GNL_F</v>
      </c>
      <c r="D90" s="49">
        <f>+AVERAGE('Centrales GNL'!B91:F91)</f>
        <v>0</v>
      </c>
      <c r="E90" s="49">
        <f>+AVERAGE('Centrales GNL'!G91:K91)</f>
        <v>0</v>
      </c>
      <c r="F90" s="49">
        <f>+AVERAGE('Centrales GNL'!L91:P91)</f>
        <v>0</v>
      </c>
      <c r="G90" s="49">
        <f>+AVERAGE('Centrales GNL'!Q91:U91)</f>
        <v>0</v>
      </c>
      <c r="H90" s="49">
        <f>+AVERAGE('Centrales GNL'!V91:X91)</f>
        <v>0</v>
      </c>
      <c r="I90" s="51">
        <f>+AVERAGE('Centrales GNL'!AK91:AM91)</f>
        <v>0</v>
      </c>
      <c r="J90" s="10"/>
      <c r="K90" s="71" t="str">
        <f t="shared" si="23"/>
        <v>CANDELARIA_2_GNL_F</v>
      </c>
      <c r="L90" s="67">
        <f t="shared" si="24"/>
        <v>0</v>
      </c>
      <c r="M90" s="67">
        <f t="shared" si="25"/>
        <v>0</v>
      </c>
      <c r="N90" s="67">
        <f t="shared" si="26"/>
        <v>0</v>
      </c>
      <c r="O90" s="67">
        <f t="shared" si="27"/>
        <v>0</v>
      </c>
      <c r="P90" s="67">
        <f t="shared" si="28"/>
        <v>0</v>
      </c>
      <c r="Q90" s="68">
        <f t="shared" si="29"/>
        <v>0</v>
      </c>
    </row>
    <row r="91" spans="1:17" x14ac:dyDescent="0.2">
      <c r="A91" s="50" t="s">
        <v>377</v>
      </c>
      <c r="B91" s="58">
        <f>+VLOOKUP(C91,CEN!A:B,2,0)</f>
        <v>0.31849462365591397</v>
      </c>
      <c r="C91" s="59" t="str">
        <f>+TRIM('Centrales GNL'!A92)</f>
        <v>CANDELARIA_2_GNL_G</v>
      </c>
      <c r="D91" s="49">
        <f>+AVERAGE('Centrales GNL'!B92:F92)</f>
        <v>0</v>
      </c>
      <c r="E91" s="49">
        <f>+AVERAGE('Centrales GNL'!G92:K92)</f>
        <v>0</v>
      </c>
      <c r="F91" s="49">
        <f>+AVERAGE('Centrales GNL'!L92:P92)</f>
        <v>0</v>
      </c>
      <c r="G91" s="49">
        <f>+AVERAGE('Centrales GNL'!Q92:U92)</f>
        <v>0</v>
      </c>
      <c r="H91" s="49">
        <f>+AVERAGE('Centrales GNL'!V92:X92)</f>
        <v>0</v>
      </c>
      <c r="I91" s="51">
        <f>+AVERAGE('Centrales GNL'!AK92:AM92)</f>
        <v>0</v>
      </c>
      <c r="J91" s="10"/>
      <c r="K91" s="71" t="str">
        <f t="shared" si="23"/>
        <v>CANDELARIA_2_GNL_G</v>
      </c>
      <c r="L91" s="67">
        <f t="shared" si="24"/>
        <v>0</v>
      </c>
      <c r="M91" s="67">
        <f t="shared" si="25"/>
        <v>0</v>
      </c>
      <c r="N91" s="67">
        <f t="shared" si="26"/>
        <v>0</v>
      </c>
      <c r="O91" s="67">
        <f t="shared" si="27"/>
        <v>0</v>
      </c>
      <c r="P91" s="67">
        <f t="shared" si="28"/>
        <v>0</v>
      </c>
      <c r="Q91" s="68">
        <f t="shared" si="29"/>
        <v>0</v>
      </c>
    </row>
    <row r="92" spans="1:17" x14ac:dyDescent="0.2">
      <c r="A92" s="50" t="s">
        <v>377</v>
      </c>
      <c r="B92" s="58">
        <f>+VLOOKUP(C92,CEN!A:B,2,0)</f>
        <v>0.31849462365591397</v>
      </c>
      <c r="C92" s="59" t="str">
        <f>+TRIM('Centrales GNL'!A93)</f>
        <v>CANDELARIA_2_GNL_INF</v>
      </c>
      <c r="D92" s="49">
        <f>+AVERAGE('Centrales GNL'!B93:F93)</f>
        <v>0</v>
      </c>
      <c r="E92" s="49">
        <f>+AVERAGE('Centrales GNL'!G93:K93)</f>
        <v>0</v>
      </c>
      <c r="F92" s="49">
        <f>+AVERAGE('Centrales GNL'!L93:P93)</f>
        <v>0</v>
      </c>
      <c r="G92" s="49">
        <f>+AVERAGE('Centrales GNL'!Q93:U93)</f>
        <v>0</v>
      </c>
      <c r="H92" s="49">
        <f>+AVERAGE('Centrales GNL'!V93:X93)</f>
        <v>0</v>
      </c>
      <c r="I92" s="51">
        <f>+AVERAGE('Centrales GNL'!AK93:AM93)</f>
        <v>0</v>
      </c>
      <c r="J92" s="10"/>
      <c r="K92" s="71" t="str">
        <f t="shared" si="23"/>
        <v>CANDELARIA_2_GNL_INF</v>
      </c>
      <c r="L92" s="67">
        <f t="shared" si="24"/>
        <v>0</v>
      </c>
      <c r="M92" s="67">
        <f t="shared" si="25"/>
        <v>0</v>
      </c>
      <c r="N92" s="67">
        <f t="shared" si="26"/>
        <v>0</v>
      </c>
      <c r="O92" s="67">
        <f t="shared" si="27"/>
        <v>0</v>
      </c>
      <c r="P92" s="67">
        <f t="shared" si="28"/>
        <v>0</v>
      </c>
      <c r="Q92" s="68">
        <f t="shared" si="29"/>
        <v>0</v>
      </c>
    </row>
    <row r="93" spans="1:17" x14ac:dyDescent="0.2">
      <c r="A93" s="50"/>
      <c r="B93" s="58">
        <f>+VLOOKUP(C93,CEN!A:B,2,0)</f>
        <v>0.25268817204301075</v>
      </c>
      <c r="C93" s="59" t="str">
        <f>+TRIM('Centrales GNL'!A94)</f>
        <v>CMPC_CORDILLERA_GN_A</v>
      </c>
      <c r="D93" s="49">
        <f>+AVERAGE('Centrales GNL'!B94:F94)</f>
        <v>0</v>
      </c>
      <c r="E93" s="49">
        <f>+AVERAGE('Centrales GNL'!G94:K94)</f>
        <v>0</v>
      </c>
      <c r="F93" s="49">
        <f>+AVERAGE('Centrales GNL'!L94:P94)</f>
        <v>0</v>
      </c>
      <c r="G93" s="49">
        <f>+AVERAGE('Centrales GNL'!Q94:U94)</f>
        <v>0</v>
      </c>
      <c r="H93" s="49">
        <f>+AVERAGE('Centrales GNL'!V94:X94)</f>
        <v>0</v>
      </c>
      <c r="I93" s="51">
        <f>+AVERAGE('Centrales GNL'!AK94:AM94)</f>
        <v>0</v>
      </c>
      <c r="J93" s="10"/>
      <c r="K93" s="71" t="str">
        <f t="shared" si="23"/>
        <v>CMPC_CORDILLERA_GN_A</v>
      </c>
      <c r="L93" s="67">
        <f t="shared" si="24"/>
        <v>0</v>
      </c>
      <c r="M93" s="67">
        <f t="shared" si="25"/>
        <v>0</v>
      </c>
      <c r="N93" s="67">
        <f t="shared" si="26"/>
        <v>0</v>
      </c>
      <c r="O93" s="67">
        <f t="shared" si="27"/>
        <v>0</v>
      </c>
      <c r="P93" s="67">
        <f t="shared" si="28"/>
        <v>0</v>
      </c>
      <c r="Q93" s="68">
        <f t="shared" si="29"/>
        <v>0</v>
      </c>
    </row>
    <row r="94" spans="1:17" x14ac:dyDescent="0.2">
      <c r="A94" s="50"/>
      <c r="B94" s="58">
        <f>+VLOOKUP(C94,CEN!A:B,2,0)</f>
        <v>0.25268817204301075</v>
      </c>
      <c r="C94" s="59" t="str">
        <f>+TRIM('Centrales GNL'!A95)</f>
        <v>CMPC_CORDILLERA_GNL_A</v>
      </c>
      <c r="D94" s="49">
        <f>+AVERAGE('Centrales GNL'!B95:F95)</f>
        <v>0</v>
      </c>
      <c r="E94" s="49">
        <f>+AVERAGE('Centrales GNL'!G95:K95)</f>
        <v>0</v>
      </c>
      <c r="F94" s="49">
        <f>+AVERAGE('Centrales GNL'!L95:P95)</f>
        <v>0</v>
      </c>
      <c r="G94" s="49">
        <f>+AVERAGE('Centrales GNL'!Q95:U95)</f>
        <v>0</v>
      </c>
      <c r="H94" s="49">
        <f>+AVERAGE('Centrales GNL'!V95:X95)</f>
        <v>0</v>
      </c>
      <c r="I94" s="51">
        <f>+AVERAGE('Centrales GNL'!AK95:AM95)</f>
        <v>0</v>
      </c>
      <c r="J94" s="10"/>
      <c r="K94" s="71" t="str">
        <f t="shared" si="23"/>
        <v>CMPC_CORDILLERA_GNL_A</v>
      </c>
      <c r="L94" s="67">
        <f t="shared" si="24"/>
        <v>0</v>
      </c>
      <c r="M94" s="67">
        <f t="shared" si="25"/>
        <v>0</v>
      </c>
      <c r="N94" s="67">
        <f t="shared" si="26"/>
        <v>0</v>
      </c>
      <c r="O94" s="67">
        <f t="shared" si="27"/>
        <v>0</v>
      </c>
      <c r="P94" s="67">
        <f t="shared" si="28"/>
        <v>0</v>
      </c>
      <c r="Q94" s="68">
        <f t="shared" si="29"/>
        <v>0</v>
      </c>
    </row>
    <row r="95" spans="1:17" x14ac:dyDescent="0.2">
      <c r="A95" s="50"/>
      <c r="B95" s="58">
        <f>+VLOOKUP(C95,CEN!A:B,2,0)</f>
        <v>0.24333333333333335</v>
      </c>
      <c r="C95" s="59" t="str">
        <f>+TRIM('Centrales GNL'!A96)</f>
        <v>COLMITO_GN_A</v>
      </c>
      <c r="D95" s="49">
        <f>+AVERAGE('Centrales GNL'!B96:F96)</f>
        <v>0</v>
      </c>
      <c r="E95" s="49">
        <f>+AVERAGE('Centrales GNL'!G96:K96)</f>
        <v>0</v>
      </c>
      <c r="F95" s="49">
        <f>+AVERAGE('Centrales GNL'!L96:P96)</f>
        <v>0</v>
      </c>
      <c r="G95" s="49">
        <f>+AVERAGE('Centrales GNL'!Q96:U96)</f>
        <v>0</v>
      </c>
      <c r="H95" s="49">
        <f>+AVERAGE('Centrales GNL'!V96:X96)</f>
        <v>0</v>
      </c>
      <c r="I95" s="51">
        <f>+AVERAGE('Centrales GNL'!AK96:AM96)</f>
        <v>0</v>
      </c>
      <c r="J95" s="10"/>
      <c r="K95" s="71" t="str">
        <f t="shared" si="23"/>
        <v>COLMITO_GN_A</v>
      </c>
      <c r="L95" s="67">
        <f t="shared" si="24"/>
        <v>0</v>
      </c>
      <c r="M95" s="67">
        <f t="shared" si="25"/>
        <v>0</v>
      </c>
      <c r="N95" s="67">
        <f t="shared" si="26"/>
        <v>0</v>
      </c>
      <c r="O95" s="67">
        <f t="shared" si="27"/>
        <v>0</v>
      </c>
      <c r="P95" s="67">
        <f t="shared" si="28"/>
        <v>0</v>
      </c>
      <c r="Q95" s="68">
        <f t="shared" si="29"/>
        <v>0</v>
      </c>
    </row>
    <row r="96" spans="1:17" x14ac:dyDescent="0.2">
      <c r="A96" s="50"/>
      <c r="B96" s="58">
        <f>+VLOOKUP(C96,CEN!A:B,2,0)</f>
        <v>0.24333333333333335</v>
      </c>
      <c r="C96" s="59" t="str">
        <f>+TRIM('Centrales GNL'!A97)</f>
        <v>COLMITO_GNL_A</v>
      </c>
      <c r="D96" s="49">
        <f>+AVERAGE('Centrales GNL'!B97:F97)</f>
        <v>0</v>
      </c>
      <c r="E96" s="49">
        <f>+AVERAGE('Centrales GNL'!G97:K97)</f>
        <v>0</v>
      </c>
      <c r="F96" s="49">
        <f>+AVERAGE('Centrales GNL'!L97:P97)</f>
        <v>0</v>
      </c>
      <c r="G96" s="49">
        <f>+AVERAGE('Centrales GNL'!Q97:U97)</f>
        <v>0</v>
      </c>
      <c r="H96" s="49">
        <f>+AVERAGE('Centrales GNL'!V97:X97)</f>
        <v>0</v>
      </c>
      <c r="I96" s="51">
        <f>+AVERAGE('Centrales GNL'!AK97:AM97)</f>
        <v>0</v>
      </c>
      <c r="J96" s="10"/>
      <c r="K96" s="71" t="str">
        <f t="shared" si="23"/>
        <v>COLMITO_GNL_A</v>
      </c>
      <c r="L96" s="67">
        <f t="shared" si="24"/>
        <v>0</v>
      </c>
      <c r="M96" s="67">
        <f t="shared" si="25"/>
        <v>0</v>
      </c>
      <c r="N96" s="67">
        <f t="shared" si="26"/>
        <v>0</v>
      </c>
      <c r="O96" s="67">
        <f t="shared" si="27"/>
        <v>0</v>
      </c>
      <c r="P96" s="67">
        <f t="shared" si="28"/>
        <v>0</v>
      </c>
      <c r="Q96" s="68">
        <f t="shared" si="29"/>
        <v>0</v>
      </c>
    </row>
    <row r="97" spans="1:17" x14ac:dyDescent="0.2">
      <c r="A97" s="50"/>
      <c r="B97" s="58">
        <f>+VLOOKUP(C97,CEN!A:B,2,0)</f>
        <v>0.24333333333333335</v>
      </c>
      <c r="C97" s="59" t="str">
        <f>+TRIM('Centrales GNL'!A98)</f>
        <v>COLMITO_GNL_INF</v>
      </c>
      <c r="D97" s="49">
        <f>+AVERAGE('Centrales GNL'!B98:F98)</f>
        <v>0</v>
      </c>
      <c r="E97" s="49">
        <f>+AVERAGE('Centrales GNL'!G98:K98)</f>
        <v>0</v>
      </c>
      <c r="F97" s="49">
        <f>+AVERAGE('Centrales GNL'!L98:P98)</f>
        <v>0</v>
      </c>
      <c r="G97" s="49">
        <f>+AVERAGE('Centrales GNL'!Q98:U98)</f>
        <v>0</v>
      </c>
      <c r="H97" s="49">
        <f>+AVERAGE('Centrales GNL'!V98:X98)</f>
        <v>0</v>
      </c>
      <c r="I97" s="51">
        <f>+AVERAGE('Centrales GNL'!AK98:AM98)</f>
        <v>0</v>
      </c>
      <c r="J97" s="10"/>
      <c r="K97" s="71" t="str">
        <f t="shared" si="23"/>
        <v>COLMITO_GNL_INF</v>
      </c>
      <c r="L97" s="67">
        <f t="shared" si="24"/>
        <v>0</v>
      </c>
      <c r="M97" s="67">
        <f t="shared" si="25"/>
        <v>0</v>
      </c>
      <c r="N97" s="67">
        <f t="shared" si="26"/>
        <v>0</v>
      </c>
      <c r="O97" s="67">
        <f t="shared" si="27"/>
        <v>0</v>
      </c>
      <c r="P97" s="67">
        <f t="shared" si="28"/>
        <v>0</v>
      </c>
      <c r="Q97" s="68">
        <f t="shared" si="29"/>
        <v>0</v>
      </c>
    </row>
    <row r="98" spans="1:17" x14ac:dyDescent="0.2">
      <c r="A98" s="50"/>
      <c r="B98" s="58">
        <f>+VLOOKUP(C98,CEN!A:B,2,0)</f>
        <v>0.2772795698924731</v>
      </c>
      <c r="C98" s="59" t="str">
        <f>+TRIM('Centrales GNL'!A99)</f>
        <v>CORONEL_GN_A</v>
      </c>
      <c r="D98" s="49">
        <f>+AVERAGE('Centrales GNL'!B99:F99)</f>
        <v>0</v>
      </c>
      <c r="E98" s="49">
        <f>+AVERAGE('Centrales GNL'!G99:K99)</f>
        <v>0</v>
      </c>
      <c r="F98" s="49">
        <f>+AVERAGE('Centrales GNL'!L99:P99)</f>
        <v>0</v>
      </c>
      <c r="G98" s="49">
        <f>+AVERAGE('Centrales GNL'!Q99:U99)</f>
        <v>0</v>
      </c>
      <c r="H98" s="49">
        <f>+AVERAGE('Centrales GNL'!V99:X99)</f>
        <v>0</v>
      </c>
      <c r="I98" s="51">
        <f>+AVERAGE('Centrales GNL'!AK99:AM99)</f>
        <v>0</v>
      </c>
      <c r="J98" s="10"/>
      <c r="K98" s="71" t="str">
        <f t="shared" si="23"/>
        <v>CORONEL_GN_A</v>
      </c>
      <c r="L98" s="67">
        <f t="shared" si="24"/>
        <v>0</v>
      </c>
      <c r="M98" s="67">
        <f t="shared" si="25"/>
        <v>0</v>
      </c>
      <c r="N98" s="67">
        <f t="shared" si="26"/>
        <v>0</v>
      </c>
      <c r="O98" s="67">
        <f t="shared" si="27"/>
        <v>0</v>
      </c>
      <c r="P98" s="67">
        <f t="shared" si="28"/>
        <v>0</v>
      </c>
      <c r="Q98" s="68">
        <f t="shared" si="29"/>
        <v>0</v>
      </c>
    </row>
    <row r="99" spans="1:17" x14ac:dyDescent="0.2">
      <c r="A99" s="50"/>
      <c r="B99" s="58">
        <f>+VLOOKUP(C99,CEN!A:B,2,0)</f>
        <v>0.2772795698924731</v>
      </c>
      <c r="C99" s="59" t="str">
        <f>+TRIM('Centrales GNL'!A100)</f>
        <v>CORONEL_GNL_A</v>
      </c>
      <c r="D99" s="49">
        <f>+AVERAGE('Centrales GNL'!B100:F100)</f>
        <v>0</v>
      </c>
      <c r="E99" s="49">
        <f>+AVERAGE('Centrales GNL'!G100:K100)</f>
        <v>0</v>
      </c>
      <c r="F99" s="49">
        <f>+AVERAGE('Centrales GNL'!L100:P100)</f>
        <v>0</v>
      </c>
      <c r="G99" s="49">
        <f>+AVERAGE('Centrales GNL'!Q100:U100)</f>
        <v>0</v>
      </c>
      <c r="H99" s="49">
        <f>+AVERAGE('Centrales GNL'!V100:X100)</f>
        <v>0</v>
      </c>
      <c r="I99" s="51">
        <f>+AVERAGE('Centrales GNL'!AK100:AM100)</f>
        <v>0</v>
      </c>
      <c r="J99" s="10"/>
      <c r="K99" s="71" t="str">
        <f t="shared" si="23"/>
        <v>CORONEL_GNL_A</v>
      </c>
      <c r="L99" s="67">
        <f t="shared" si="24"/>
        <v>0</v>
      </c>
      <c r="M99" s="67">
        <f t="shared" si="25"/>
        <v>0</v>
      </c>
      <c r="N99" s="67">
        <f t="shared" si="26"/>
        <v>0</v>
      </c>
      <c r="O99" s="67">
        <f t="shared" si="27"/>
        <v>0</v>
      </c>
      <c r="P99" s="67">
        <f t="shared" si="28"/>
        <v>0</v>
      </c>
      <c r="Q99" s="68">
        <f t="shared" si="29"/>
        <v>0</v>
      </c>
    </row>
    <row r="100" spans="1:17" x14ac:dyDescent="0.2">
      <c r="A100" s="50"/>
      <c r="B100" s="58">
        <f>+VLOOKUP(C100,CEN!A:B,2,0)</f>
        <v>0.2772795698924731</v>
      </c>
      <c r="C100" s="59" t="str">
        <f>+TRIM('Centrales GNL'!A101)</f>
        <v>CORONEL_GNL_B</v>
      </c>
      <c r="D100" s="49">
        <f>+AVERAGE('Centrales GNL'!B101:F101)</f>
        <v>0</v>
      </c>
      <c r="E100" s="49">
        <f>+AVERAGE('Centrales GNL'!G101:K101)</f>
        <v>0</v>
      </c>
      <c r="F100" s="49">
        <f>+AVERAGE('Centrales GNL'!L101:P101)</f>
        <v>0</v>
      </c>
      <c r="G100" s="49">
        <f>+AVERAGE('Centrales GNL'!Q101:U101)</f>
        <v>0</v>
      </c>
      <c r="H100" s="49">
        <f>+AVERAGE('Centrales GNL'!V101:X101)</f>
        <v>0</v>
      </c>
      <c r="I100" s="51">
        <f>+AVERAGE('Centrales GNL'!AK101:AM101)</f>
        <v>0</v>
      </c>
      <c r="J100" s="10"/>
      <c r="K100" s="71" t="str">
        <f t="shared" si="23"/>
        <v>CORONEL_GNL_B</v>
      </c>
      <c r="L100" s="67">
        <f t="shared" si="24"/>
        <v>0</v>
      </c>
      <c r="M100" s="67">
        <f t="shared" si="25"/>
        <v>0</v>
      </c>
      <c r="N100" s="67">
        <f t="shared" si="26"/>
        <v>0</v>
      </c>
      <c r="O100" s="67">
        <f t="shared" si="27"/>
        <v>0</v>
      </c>
      <c r="P100" s="67">
        <f t="shared" si="28"/>
        <v>0</v>
      </c>
      <c r="Q100" s="68">
        <f t="shared" si="29"/>
        <v>0</v>
      </c>
    </row>
    <row r="101" spans="1:17" x14ac:dyDescent="0.2">
      <c r="A101" s="50" t="s">
        <v>378</v>
      </c>
      <c r="B101" s="58">
        <f>+VLOOKUP(C101,CEN!A:B,2,0)</f>
        <v>0.2726341005583795</v>
      </c>
      <c r="C101" s="59" t="str">
        <f>+TRIM('Centrales GNL'!A102)</f>
        <v>KELAR-TG1_GNL_A</v>
      </c>
      <c r="D101" s="49">
        <f>+AVERAGE('Centrales GNL'!B102:F102)</f>
        <v>0</v>
      </c>
      <c r="E101" s="49">
        <f>+AVERAGE('Centrales GNL'!G102:K102)</f>
        <v>0</v>
      </c>
      <c r="F101" s="49">
        <f>+AVERAGE('Centrales GNL'!L102:P102)</f>
        <v>0</v>
      </c>
      <c r="G101" s="49">
        <f>+AVERAGE('Centrales GNL'!Q102:U102)</f>
        <v>0</v>
      </c>
      <c r="H101" s="49">
        <f>+AVERAGE('Centrales GNL'!V102:X102)</f>
        <v>0</v>
      </c>
      <c r="I101" s="51">
        <f>+AVERAGE('Centrales GNL'!AK102:AM102)</f>
        <v>0</v>
      </c>
      <c r="J101" s="10"/>
      <c r="K101" s="71" t="str">
        <f t="shared" si="23"/>
        <v>KELAR-TG1_GNL_A</v>
      </c>
      <c r="L101" s="67">
        <f t="shared" si="24"/>
        <v>0</v>
      </c>
      <c r="M101" s="67">
        <f t="shared" si="25"/>
        <v>0</v>
      </c>
      <c r="N101" s="67">
        <f t="shared" si="26"/>
        <v>0</v>
      </c>
      <c r="O101" s="67">
        <f t="shared" si="27"/>
        <v>0</v>
      </c>
      <c r="P101" s="67">
        <f t="shared" si="28"/>
        <v>0</v>
      </c>
      <c r="Q101" s="68">
        <f t="shared" si="29"/>
        <v>0</v>
      </c>
    </row>
    <row r="102" spans="1:17" x14ac:dyDescent="0.2">
      <c r="A102" s="50" t="s">
        <v>378</v>
      </c>
      <c r="B102" s="58">
        <f>+VLOOKUP(C102,CEN!A:B,2,0)</f>
        <v>0.2726341005583795</v>
      </c>
      <c r="C102" s="59" t="str">
        <f>+TRIM('Centrales GNL'!A103)</f>
        <v>KELAR-TG1_GNL_B</v>
      </c>
      <c r="D102" s="49">
        <f>+AVERAGE('Centrales GNL'!B103:F103)</f>
        <v>0</v>
      </c>
      <c r="E102" s="49">
        <f>+AVERAGE('Centrales GNL'!G103:K103)</f>
        <v>0</v>
      </c>
      <c r="F102" s="49">
        <f>+AVERAGE('Centrales GNL'!L103:P103)</f>
        <v>0</v>
      </c>
      <c r="G102" s="49">
        <f>+AVERAGE('Centrales GNL'!Q103:U103)</f>
        <v>0</v>
      </c>
      <c r="H102" s="49">
        <f>+AVERAGE('Centrales GNL'!V103:X103)</f>
        <v>0</v>
      </c>
      <c r="I102" s="51">
        <f>+AVERAGE('Centrales GNL'!AK103:AM103)</f>
        <v>0</v>
      </c>
      <c r="J102" s="10"/>
      <c r="K102" s="71" t="str">
        <f t="shared" si="23"/>
        <v>KELAR-TG1_GNL_B</v>
      </c>
      <c r="L102" s="67">
        <f t="shared" si="24"/>
        <v>0</v>
      </c>
      <c r="M102" s="67">
        <f t="shared" si="25"/>
        <v>0</v>
      </c>
      <c r="N102" s="67">
        <f t="shared" si="26"/>
        <v>0</v>
      </c>
      <c r="O102" s="67">
        <f t="shared" si="27"/>
        <v>0</v>
      </c>
      <c r="P102" s="67">
        <f t="shared" si="28"/>
        <v>0</v>
      </c>
      <c r="Q102" s="68">
        <f t="shared" si="29"/>
        <v>0</v>
      </c>
    </row>
    <row r="103" spans="1:17" x14ac:dyDescent="0.2">
      <c r="A103" s="50" t="s">
        <v>378</v>
      </c>
      <c r="B103" s="58">
        <f>+VLOOKUP(C103,CEN!A:B,2,0)</f>
        <v>0.2726341005583795</v>
      </c>
      <c r="C103" s="59" t="str">
        <f>+TRIM('Centrales GNL'!A104)</f>
        <v>KELAR-TG1_GNL_C</v>
      </c>
      <c r="D103" s="49">
        <f>+AVERAGE('Centrales GNL'!B104:F104)</f>
        <v>0</v>
      </c>
      <c r="E103" s="49">
        <f>+AVERAGE('Centrales GNL'!G104:K104)</f>
        <v>0</v>
      </c>
      <c r="F103" s="49">
        <f>+AVERAGE('Centrales GNL'!L104:P104)</f>
        <v>0</v>
      </c>
      <c r="G103" s="49">
        <f>+AVERAGE('Centrales GNL'!Q104:U104)</f>
        <v>0</v>
      </c>
      <c r="H103" s="49">
        <f>+AVERAGE('Centrales GNL'!V104:X104)</f>
        <v>0</v>
      </c>
      <c r="I103" s="51">
        <f>+AVERAGE('Centrales GNL'!AK104:AM104)</f>
        <v>0</v>
      </c>
      <c r="J103" s="10"/>
      <c r="K103" s="71" t="str">
        <f t="shared" si="23"/>
        <v>KELAR-TG1_GNL_C</v>
      </c>
      <c r="L103" s="67">
        <f t="shared" si="24"/>
        <v>0</v>
      </c>
      <c r="M103" s="67">
        <f t="shared" si="25"/>
        <v>0</v>
      </c>
      <c r="N103" s="67">
        <f t="shared" si="26"/>
        <v>0</v>
      </c>
      <c r="O103" s="67">
        <f t="shared" si="27"/>
        <v>0</v>
      </c>
      <c r="P103" s="67">
        <f t="shared" si="28"/>
        <v>0</v>
      </c>
      <c r="Q103" s="68">
        <f t="shared" si="29"/>
        <v>0</v>
      </c>
    </row>
    <row r="104" spans="1:17" x14ac:dyDescent="0.2">
      <c r="A104" s="50" t="s">
        <v>378</v>
      </c>
      <c r="B104" s="58">
        <f>+VLOOKUP(C104,CEN!A:B,2,0)</f>
        <v>0.2726341005583795</v>
      </c>
      <c r="C104" s="59" t="str">
        <f>+TRIM('Centrales GNL'!A105)</f>
        <v>KELAR-TG1_GNL_INF</v>
      </c>
      <c r="D104" s="49">
        <f>+AVERAGE('Centrales GNL'!B105:F105)</f>
        <v>0</v>
      </c>
      <c r="E104" s="49">
        <f>+AVERAGE('Centrales GNL'!G105:K105)</f>
        <v>0</v>
      </c>
      <c r="F104" s="49">
        <f>+AVERAGE('Centrales GNL'!L105:P105)</f>
        <v>0</v>
      </c>
      <c r="G104" s="49">
        <f>+AVERAGE('Centrales GNL'!Q105:U105)</f>
        <v>0</v>
      </c>
      <c r="H104" s="49">
        <f>+AVERAGE('Centrales GNL'!V105:X105)</f>
        <v>0</v>
      </c>
      <c r="I104" s="51">
        <f>+AVERAGE('Centrales GNL'!AK105:AM105)</f>
        <v>0</v>
      </c>
      <c r="J104" s="10"/>
      <c r="K104" s="71" t="str">
        <f t="shared" si="23"/>
        <v>KELAR-TG1_GNL_INF</v>
      </c>
      <c r="L104" s="67">
        <f t="shared" si="24"/>
        <v>0</v>
      </c>
      <c r="M104" s="67">
        <f t="shared" si="25"/>
        <v>0</v>
      </c>
      <c r="N104" s="67">
        <f t="shared" si="26"/>
        <v>0</v>
      </c>
      <c r="O104" s="67">
        <f t="shared" si="27"/>
        <v>0</v>
      </c>
      <c r="P104" s="67">
        <f t="shared" si="28"/>
        <v>0</v>
      </c>
      <c r="Q104" s="68">
        <f t="shared" si="29"/>
        <v>0</v>
      </c>
    </row>
    <row r="105" spans="1:17" x14ac:dyDescent="0.2">
      <c r="A105" s="50" t="s">
        <v>378</v>
      </c>
      <c r="B105" s="58">
        <f>+VLOOKUP(C105,CEN!A:B,2,0)</f>
        <v>0.18517977099031613</v>
      </c>
      <c r="C105" s="59" t="str">
        <f>+TRIM('Centrales GNL'!A106)</f>
        <v>KELAR-TG1+0.5TV_GNL_A</v>
      </c>
      <c r="D105" s="49">
        <f>+AVERAGE('Centrales GNL'!B106:F106)</f>
        <v>0</v>
      </c>
      <c r="E105" s="49">
        <f>+AVERAGE('Centrales GNL'!G106:K106)</f>
        <v>0</v>
      </c>
      <c r="F105" s="49">
        <f>+AVERAGE('Centrales GNL'!L106:P106)</f>
        <v>0</v>
      </c>
      <c r="G105" s="49">
        <f>+AVERAGE('Centrales GNL'!Q106:U106)</f>
        <v>0</v>
      </c>
      <c r="H105" s="49">
        <f>+AVERAGE('Centrales GNL'!V106:X106)</f>
        <v>0</v>
      </c>
      <c r="I105" s="51">
        <f>+AVERAGE('Centrales GNL'!AK106:AM106)</f>
        <v>0</v>
      </c>
      <c r="J105" s="10"/>
      <c r="K105" s="71" t="str">
        <f t="shared" si="23"/>
        <v>KELAR-TG1+0.5TV_GNL_A</v>
      </c>
      <c r="L105" s="67">
        <f t="shared" si="24"/>
        <v>0</v>
      </c>
      <c r="M105" s="67">
        <f t="shared" si="25"/>
        <v>0</v>
      </c>
      <c r="N105" s="67">
        <f t="shared" si="26"/>
        <v>0</v>
      </c>
      <c r="O105" s="67">
        <f t="shared" si="27"/>
        <v>0</v>
      </c>
      <c r="P105" s="67">
        <f t="shared" si="28"/>
        <v>0</v>
      </c>
      <c r="Q105" s="68">
        <f t="shared" si="29"/>
        <v>0</v>
      </c>
    </row>
    <row r="106" spans="1:17" x14ac:dyDescent="0.2">
      <c r="A106" s="50" t="s">
        <v>378</v>
      </c>
      <c r="B106" s="58">
        <f>+VLOOKUP(C106,CEN!A:B,2,0)</f>
        <v>0.18517977099031613</v>
      </c>
      <c r="C106" s="59" t="str">
        <f>+TRIM('Centrales GNL'!A107)</f>
        <v>KELAR-TG1+0.5TV_GNL_B</v>
      </c>
      <c r="D106" s="49">
        <f>+AVERAGE('Centrales GNL'!B107:F107)</f>
        <v>0</v>
      </c>
      <c r="E106" s="49">
        <f>+AVERAGE('Centrales GNL'!G107:K107)</f>
        <v>0</v>
      </c>
      <c r="F106" s="49">
        <f>+AVERAGE('Centrales GNL'!L107:P107)</f>
        <v>0</v>
      </c>
      <c r="G106" s="49">
        <f>+AVERAGE('Centrales GNL'!Q107:U107)</f>
        <v>0</v>
      </c>
      <c r="H106" s="49">
        <f>+AVERAGE('Centrales GNL'!V107:X107)</f>
        <v>0</v>
      </c>
      <c r="I106" s="51">
        <f>+AVERAGE('Centrales GNL'!AK107:AM107)</f>
        <v>0</v>
      </c>
      <c r="J106" s="10"/>
      <c r="K106" s="71" t="str">
        <f t="shared" si="23"/>
        <v>KELAR-TG1+0.5TV_GNL_B</v>
      </c>
      <c r="L106" s="67">
        <f t="shared" si="24"/>
        <v>0</v>
      </c>
      <c r="M106" s="67">
        <f t="shared" si="25"/>
        <v>0</v>
      </c>
      <c r="N106" s="67">
        <f t="shared" si="26"/>
        <v>0</v>
      </c>
      <c r="O106" s="67">
        <f t="shared" si="27"/>
        <v>0</v>
      </c>
      <c r="P106" s="67">
        <f t="shared" si="28"/>
        <v>0</v>
      </c>
      <c r="Q106" s="68">
        <f t="shared" si="29"/>
        <v>0</v>
      </c>
    </row>
    <row r="107" spans="1:17" x14ac:dyDescent="0.2">
      <c r="A107" s="50" t="s">
        <v>378</v>
      </c>
      <c r="B107" s="58">
        <f>+VLOOKUP(C107,CEN!A:B,2,0)</f>
        <v>0.18517977099031613</v>
      </c>
      <c r="C107" s="59" t="str">
        <f>+TRIM('Centrales GNL'!A108)</f>
        <v>KELAR-TG1+0.5TV_GNL_C</v>
      </c>
      <c r="D107" s="49">
        <f>+AVERAGE('Centrales GNL'!B108:F108)</f>
        <v>0</v>
      </c>
      <c r="E107" s="49">
        <f>+AVERAGE('Centrales GNL'!G108:K108)</f>
        <v>0</v>
      </c>
      <c r="F107" s="49">
        <f>+AVERAGE('Centrales GNL'!L108:P108)</f>
        <v>0</v>
      </c>
      <c r="G107" s="49">
        <f>+AVERAGE('Centrales GNL'!Q108:U108)</f>
        <v>0</v>
      </c>
      <c r="H107" s="49">
        <f>+AVERAGE('Centrales GNL'!V108:X108)</f>
        <v>0</v>
      </c>
      <c r="I107" s="51">
        <f>+AVERAGE('Centrales GNL'!AK108:AM108)</f>
        <v>0</v>
      </c>
      <c r="J107" s="10"/>
      <c r="K107" s="71" t="str">
        <f t="shared" si="23"/>
        <v>KELAR-TG1+0.5TV_GNL_C</v>
      </c>
      <c r="L107" s="67">
        <f t="shared" si="24"/>
        <v>0</v>
      </c>
      <c r="M107" s="67">
        <f t="shared" si="25"/>
        <v>0</v>
      </c>
      <c r="N107" s="67">
        <f t="shared" si="26"/>
        <v>0</v>
      </c>
      <c r="O107" s="67">
        <f t="shared" si="27"/>
        <v>0</v>
      </c>
      <c r="P107" s="67">
        <f t="shared" si="28"/>
        <v>0</v>
      </c>
      <c r="Q107" s="68">
        <f t="shared" si="29"/>
        <v>0</v>
      </c>
    </row>
    <row r="108" spans="1:17" x14ac:dyDescent="0.2">
      <c r="A108" s="50" t="s">
        <v>378</v>
      </c>
      <c r="B108" s="58">
        <f>+VLOOKUP(C108,CEN!A:B,2,0)</f>
        <v>0.18517977099031613</v>
      </c>
      <c r="C108" s="59" t="str">
        <f>+TRIM('Centrales GNL'!A109)</f>
        <v>KELAR-TG1+0.5TV_GNL_INF</v>
      </c>
      <c r="D108" s="49">
        <f>+AVERAGE('Centrales GNL'!B109:F109)</f>
        <v>0</v>
      </c>
      <c r="E108" s="49">
        <f>+AVERAGE('Centrales GNL'!G109:K109)</f>
        <v>0</v>
      </c>
      <c r="F108" s="49">
        <f>+AVERAGE('Centrales GNL'!L109:P109)</f>
        <v>0</v>
      </c>
      <c r="G108" s="49">
        <f>+AVERAGE('Centrales GNL'!Q109:U109)</f>
        <v>0</v>
      </c>
      <c r="H108" s="49">
        <f>+AVERAGE('Centrales GNL'!V109:X109)</f>
        <v>0</v>
      </c>
      <c r="I108" s="51">
        <f>+AVERAGE('Centrales GNL'!AK109:AM109)</f>
        <v>0</v>
      </c>
      <c r="J108" s="10"/>
      <c r="K108" s="71" t="str">
        <f t="shared" si="23"/>
        <v>KELAR-TG1+0.5TV_GNL_INF</v>
      </c>
      <c r="L108" s="67">
        <f t="shared" si="24"/>
        <v>0</v>
      </c>
      <c r="M108" s="67">
        <f t="shared" si="25"/>
        <v>0</v>
      </c>
      <c r="N108" s="67">
        <f t="shared" si="26"/>
        <v>0</v>
      </c>
      <c r="O108" s="67">
        <f t="shared" si="27"/>
        <v>0</v>
      </c>
      <c r="P108" s="67">
        <f t="shared" si="28"/>
        <v>0</v>
      </c>
      <c r="Q108" s="68">
        <f t="shared" si="29"/>
        <v>0</v>
      </c>
    </row>
    <row r="109" spans="1:17" x14ac:dyDescent="0.2">
      <c r="A109" s="50" t="s">
        <v>378</v>
      </c>
      <c r="B109" s="58">
        <f>+VLOOKUP(C109,CEN!A:B,2,0)</f>
        <v>0.18345828683185245</v>
      </c>
      <c r="C109" s="59" t="str">
        <f>+TRIM('Centrales GNL'!A110)</f>
        <v>KELAR-TG1+TG2+TV_GNL_A</v>
      </c>
      <c r="D109" s="49">
        <f>+AVERAGE('Centrales GNL'!B110:F110)</f>
        <v>0</v>
      </c>
      <c r="E109" s="49">
        <f>+AVERAGE('Centrales GNL'!G110:K110)</f>
        <v>0</v>
      </c>
      <c r="F109" s="49">
        <f>+AVERAGE('Centrales GNL'!L110:P110)</f>
        <v>0</v>
      </c>
      <c r="G109" s="49">
        <f>+AVERAGE('Centrales GNL'!Q110:U110)</f>
        <v>0</v>
      </c>
      <c r="H109" s="49">
        <f>+AVERAGE('Centrales GNL'!V110:X110)</f>
        <v>0</v>
      </c>
      <c r="I109" s="51">
        <f>+AVERAGE('Centrales GNL'!AK110:AM110)</f>
        <v>0</v>
      </c>
      <c r="J109" s="10"/>
      <c r="K109" s="71" t="str">
        <f t="shared" si="23"/>
        <v>KELAR-TG1+TG2+TV_GNL_A</v>
      </c>
      <c r="L109" s="67">
        <f t="shared" si="24"/>
        <v>0</v>
      </c>
      <c r="M109" s="67">
        <f t="shared" si="25"/>
        <v>0</v>
      </c>
      <c r="N109" s="67">
        <f t="shared" si="26"/>
        <v>0</v>
      </c>
      <c r="O109" s="67">
        <f t="shared" si="27"/>
        <v>0</v>
      </c>
      <c r="P109" s="67">
        <f t="shared" si="28"/>
        <v>0</v>
      </c>
      <c r="Q109" s="68">
        <f t="shared" si="29"/>
        <v>0</v>
      </c>
    </row>
    <row r="110" spans="1:17" x14ac:dyDescent="0.2">
      <c r="A110" s="50" t="s">
        <v>378</v>
      </c>
      <c r="B110" s="58">
        <f>+VLOOKUP(C110,CEN!A:B,2,0)</f>
        <v>0.18345828683185245</v>
      </c>
      <c r="C110" s="59" t="str">
        <f>+TRIM('Centrales GNL'!A111)</f>
        <v>KELAR-TG1+TG2+TV_GNL_B</v>
      </c>
      <c r="D110" s="49">
        <f>+AVERAGE('Centrales GNL'!B111:F111)</f>
        <v>0</v>
      </c>
      <c r="E110" s="49">
        <f>+AVERAGE('Centrales GNL'!G111:K111)</f>
        <v>0</v>
      </c>
      <c r="F110" s="49">
        <f>+AVERAGE('Centrales GNL'!L111:P111)</f>
        <v>0</v>
      </c>
      <c r="G110" s="49">
        <f>+AVERAGE('Centrales GNL'!Q111:U111)</f>
        <v>0</v>
      </c>
      <c r="H110" s="49">
        <f>+AVERAGE('Centrales GNL'!V111:X111)</f>
        <v>0</v>
      </c>
      <c r="I110" s="51">
        <f>+AVERAGE('Centrales GNL'!AK111:AM111)</f>
        <v>0</v>
      </c>
      <c r="J110" s="10"/>
      <c r="K110" s="71" t="str">
        <f t="shared" si="23"/>
        <v>KELAR-TG1+TG2+TV_GNL_B</v>
      </c>
      <c r="L110" s="67">
        <f t="shared" si="24"/>
        <v>0</v>
      </c>
      <c r="M110" s="67">
        <f t="shared" si="25"/>
        <v>0</v>
      </c>
      <c r="N110" s="67">
        <f t="shared" si="26"/>
        <v>0</v>
      </c>
      <c r="O110" s="67">
        <f t="shared" si="27"/>
        <v>0</v>
      </c>
      <c r="P110" s="67">
        <f t="shared" si="28"/>
        <v>0</v>
      </c>
      <c r="Q110" s="68">
        <f t="shared" si="29"/>
        <v>0</v>
      </c>
    </row>
    <row r="111" spans="1:17" x14ac:dyDescent="0.2">
      <c r="A111" s="50" t="s">
        <v>378</v>
      </c>
      <c r="B111" s="58">
        <f>+VLOOKUP(C111,CEN!A:B,2,0)</f>
        <v>0.18345828683185245</v>
      </c>
      <c r="C111" s="59" t="str">
        <f>+TRIM('Centrales GNL'!A112)</f>
        <v>KELAR-TG1+TG2+TV_GNL_C</v>
      </c>
      <c r="D111" s="49">
        <f>+AVERAGE('Centrales GNL'!B112:F112)</f>
        <v>0</v>
      </c>
      <c r="E111" s="49">
        <f>+AVERAGE('Centrales GNL'!G112:K112)</f>
        <v>0</v>
      </c>
      <c r="F111" s="49">
        <f>+AVERAGE('Centrales GNL'!L112:P112)</f>
        <v>0</v>
      </c>
      <c r="G111" s="49">
        <f>+AVERAGE('Centrales GNL'!Q112:U112)</f>
        <v>0</v>
      </c>
      <c r="H111" s="49">
        <f>+AVERAGE('Centrales GNL'!V112:X112)</f>
        <v>0</v>
      </c>
      <c r="I111" s="51">
        <f>+AVERAGE('Centrales GNL'!AK112:AM112)</f>
        <v>0</v>
      </c>
      <c r="J111" s="10"/>
      <c r="K111" s="71" t="str">
        <f t="shared" si="23"/>
        <v>KELAR-TG1+TG2+TV_GNL_C</v>
      </c>
      <c r="L111" s="67">
        <f t="shared" si="24"/>
        <v>0</v>
      </c>
      <c r="M111" s="67">
        <f t="shared" si="25"/>
        <v>0</v>
      </c>
      <c r="N111" s="67">
        <f t="shared" si="26"/>
        <v>0</v>
      </c>
      <c r="O111" s="67">
        <f t="shared" si="27"/>
        <v>0</v>
      </c>
      <c r="P111" s="67">
        <f t="shared" si="28"/>
        <v>0</v>
      </c>
      <c r="Q111" s="68">
        <f t="shared" si="29"/>
        <v>0</v>
      </c>
    </row>
    <row r="112" spans="1:17" x14ac:dyDescent="0.2">
      <c r="A112" s="50" t="s">
        <v>378</v>
      </c>
      <c r="B112" s="58">
        <f>+VLOOKUP(C112,CEN!A:B,2,0)</f>
        <v>0.18345828683185245</v>
      </c>
      <c r="C112" s="59" t="str">
        <f>+TRIM('Centrales GNL'!A113)</f>
        <v>KELAR-TG1+TG2+TV_GNL_INF</v>
      </c>
      <c r="D112" s="49">
        <f>+AVERAGE('Centrales GNL'!B113:F113)</f>
        <v>0</v>
      </c>
      <c r="E112" s="49">
        <f>+AVERAGE('Centrales GNL'!G113:K113)</f>
        <v>0</v>
      </c>
      <c r="F112" s="49">
        <f>+AVERAGE('Centrales GNL'!L113:P113)</f>
        <v>0</v>
      </c>
      <c r="G112" s="49">
        <f>+AVERAGE('Centrales GNL'!Q113:U113)</f>
        <v>0</v>
      </c>
      <c r="H112" s="49">
        <f>+AVERAGE('Centrales GNL'!V113:X113)</f>
        <v>0</v>
      </c>
      <c r="I112" s="51">
        <f>+AVERAGE('Centrales GNL'!AK113:AM113)</f>
        <v>0</v>
      </c>
      <c r="J112" s="10"/>
      <c r="K112" s="71" t="str">
        <f t="shared" si="23"/>
        <v>KELAR-TG1+TG2+TV_GNL_INF</v>
      </c>
      <c r="L112" s="67">
        <f t="shared" si="24"/>
        <v>0</v>
      </c>
      <c r="M112" s="67">
        <f t="shared" si="25"/>
        <v>0</v>
      </c>
      <c r="N112" s="67">
        <f t="shared" si="26"/>
        <v>0</v>
      </c>
      <c r="O112" s="67">
        <f t="shared" si="27"/>
        <v>0</v>
      </c>
      <c r="P112" s="67">
        <f t="shared" si="28"/>
        <v>0</v>
      </c>
      <c r="Q112" s="68">
        <f t="shared" si="29"/>
        <v>0</v>
      </c>
    </row>
    <row r="113" spans="1:17" x14ac:dyDescent="0.2">
      <c r="A113" s="50" t="s">
        <v>378</v>
      </c>
      <c r="B113" s="58">
        <f>+VLOOKUP(C113,CEN!A:B,2,0)</f>
        <v>0.2726341005583795</v>
      </c>
      <c r="C113" s="59" t="str">
        <f>+TRIM('Centrales GNL'!A114)</f>
        <v>KELAR-TG2_GNL_A</v>
      </c>
      <c r="D113" s="49">
        <f>+AVERAGE('Centrales GNL'!B114:F114)</f>
        <v>0</v>
      </c>
      <c r="E113" s="49">
        <f>+AVERAGE('Centrales GNL'!G114:K114)</f>
        <v>0</v>
      </c>
      <c r="F113" s="49">
        <f>+AVERAGE('Centrales GNL'!L114:P114)</f>
        <v>0</v>
      </c>
      <c r="G113" s="49">
        <f>+AVERAGE('Centrales GNL'!Q114:U114)</f>
        <v>0</v>
      </c>
      <c r="H113" s="49">
        <f>+AVERAGE('Centrales GNL'!V114:X114)</f>
        <v>0</v>
      </c>
      <c r="I113" s="51">
        <f>+AVERAGE('Centrales GNL'!AK114:AM114)</f>
        <v>0</v>
      </c>
      <c r="J113" s="10"/>
      <c r="K113" s="71" t="str">
        <f t="shared" si="23"/>
        <v>KELAR-TG2_GNL_A</v>
      </c>
      <c r="L113" s="67">
        <f t="shared" si="24"/>
        <v>0</v>
      </c>
      <c r="M113" s="67">
        <f t="shared" si="25"/>
        <v>0</v>
      </c>
      <c r="N113" s="67">
        <f t="shared" si="26"/>
        <v>0</v>
      </c>
      <c r="O113" s="67">
        <f t="shared" si="27"/>
        <v>0</v>
      </c>
      <c r="P113" s="67">
        <f t="shared" si="28"/>
        <v>0</v>
      </c>
      <c r="Q113" s="68">
        <f t="shared" si="29"/>
        <v>0</v>
      </c>
    </row>
    <row r="114" spans="1:17" x14ac:dyDescent="0.2">
      <c r="A114" s="50" t="s">
        <v>378</v>
      </c>
      <c r="B114" s="58">
        <f>+VLOOKUP(C114,CEN!A:B,2,0)</f>
        <v>0.2726341005583795</v>
      </c>
      <c r="C114" s="59" t="str">
        <f>+TRIM('Centrales GNL'!A115)</f>
        <v>KELAR-TG2_GNL_B</v>
      </c>
      <c r="D114" s="49">
        <f>+AVERAGE('Centrales GNL'!B115:F115)</f>
        <v>0</v>
      </c>
      <c r="E114" s="49">
        <f>+AVERAGE('Centrales GNL'!G115:K115)</f>
        <v>0</v>
      </c>
      <c r="F114" s="49">
        <f>+AVERAGE('Centrales GNL'!L115:P115)</f>
        <v>0</v>
      </c>
      <c r="G114" s="49">
        <f>+AVERAGE('Centrales GNL'!Q115:U115)</f>
        <v>0</v>
      </c>
      <c r="H114" s="49">
        <f>+AVERAGE('Centrales GNL'!V115:X115)</f>
        <v>0</v>
      </c>
      <c r="I114" s="51">
        <f>+AVERAGE('Centrales GNL'!AK115:AM115)</f>
        <v>0</v>
      </c>
      <c r="J114" s="10"/>
      <c r="K114" s="71" t="str">
        <f t="shared" si="23"/>
        <v>KELAR-TG2_GNL_B</v>
      </c>
      <c r="L114" s="67">
        <f t="shared" si="24"/>
        <v>0</v>
      </c>
      <c r="M114" s="67">
        <f t="shared" si="25"/>
        <v>0</v>
      </c>
      <c r="N114" s="67">
        <f t="shared" si="26"/>
        <v>0</v>
      </c>
      <c r="O114" s="67">
        <f t="shared" si="27"/>
        <v>0</v>
      </c>
      <c r="P114" s="67">
        <f t="shared" si="28"/>
        <v>0</v>
      </c>
      <c r="Q114" s="68">
        <f t="shared" si="29"/>
        <v>0</v>
      </c>
    </row>
    <row r="115" spans="1:17" x14ac:dyDescent="0.2">
      <c r="A115" s="50" t="s">
        <v>378</v>
      </c>
      <c r="B115" s="58">
        <f>+VLOOKUP(C115,CEN!A:B,2,0)</f>
        <v>0.2726341005583795</v>
      </c>
      <c r="C115" s="59" t="str">
        <f>+TRIM('Centrales GNL'!A116)</f>
        <v>KELAR-TG2_GNL_C</v>
      </c>
      <c r="D115" s="49">
        <f>+AVERAGE('Centrales GNL'!B116:F116)</f>
        <v>0</v>
      </c>
      <c r="E115" s="49">
        <f>+AVERAGE('Centrales GNL'!G116:K116)</f>
        <v>0</v>
      </c>
      <c r="F115" s="49">
        <f>+AVERAGE('Centrales GNL'!L116:P116)</f>
        <v>0</v>
      </c>
      <c r="G115" s="49">
        <f>+AVERAGE('Centrales GNL'!Q116:U116)</f>
        <v>0</v>
      </c>
      <c r="H115" s="49">
        <f>+AVERAGE('Centrales GNL'!V116:X116)</f>
        <v>0</v>
      </c>
      <c r="I115" s="51">
        <f>+AVERAGE('Centrales GNL'!AK116:AM116)</f>
        <v>0</v>
      </c>
      <c r="J115" s="10"/>
      <c r="K115" s="71" t="str">
        <f t="shared" si="23"/>
        <v>KELAR-TG2_GNL_C</v>
      </c>
      <c r="L115" s="67">
        <f t="shared" si="24"/>
        <v>0</v>
      </c>
      <c r="M115" s="67">
        <f t="shared" si="25"/>
        <v>0</v>
      </c>
      <c r="N115" s="67">
        <f t="shared" si="26"/>
        <v>0</v>
      </c>
      <c r="O115" s="67">
        <f t="shared" si="27"/>
        <v>0</v>
      </c>
      <c r="P115" s="67">
        <f t="shared" si="28"/>
        <v>0</v>
      </c>
      <c r="Q115" s="68">
        <f t="shared" si="29"/>
        <v>0</v>
      </c>
    </row>
    <row r="116" spans="1:17" x14ac:dyDescent="0.2">
      <c r="A116" s="50" t="s">
        <v>378</v>
      </c>
      <c r="B116" s="58">
        <f>+VLOOKUP(C116,CEN!A:B,2,0)</f>
        <v>0.2726341005583795</v>
      </c>
      <c r="C116" s="59" t="str">
        <f>+TRIM('Centrales GNL'!A117)</f>
        <v>KELAR-TG2_GNL_INF</v>
      </c>
      <c r="D116" s="49">
        <f>+AVERAGE('Centrales GNL'!B117:F117)</f>
        <v>0</v>
      </c>
      <c r="E116" s="49">
        <f>+AVERAGE('Centrales GNL'!G117:K117)</f>
        <v>0</v>
      </c>
      <c r="F116" s="49">
        <f>+AVERAGE('Centrales GNL'!L117:P117)</f>
        <v>0</v>
      </c>
      <c r="G116" s="49">
        <f>+AVERAGE('Centrales GNL'!Q117:U117)</f>
        <v>0</v>
      </c>
      <c r="H116" s="49">
        <f>+AVERAGE('Centrales GNL'!V117:X117)</f>
        <v>0</v>
      </c>
      <c r="I116" s="51">
        <f>+AVERAGE('Centrales GNL'!AK117:AM117)</f>
        <v>0</v>
      </c>
      <c r="J116" s="10"/>
      <c r="K116" s="71" t="str">
        <f t="shared" si="23"/>
        <v>KELAR-TG2_GNL_INF</v>
      </c>
      <c r="L116" s="67">
        <f t="shared" si="24"/>
        <v>0</v>
      </c>
      <c r="M116" s="67">
        <f t="shared" si="25"/>
        <v>0</v>
      </c>
      <c r="N116" s="67">
        <f t="shared" si="26"/>
        <v>0</v>
      </c>
      <c r="O116" s="67">
        <f t="shared" si="27"/>
        <v>0</v>
      </c>
      <c r="P116" s="67">
        <f t="shared" si="28"/>
        <v>0</v>
      </c>
      <c r="Q116" s="68">
        <f t="shared" si="29"/>
        <v>0</v>
      </c>
    </row>
    <row r="117" spans="1:17" x14ac:dyDescent="0.2">
      <c r="A117" s="50" t="s">
        <v>378</v>
      </c>
      <c r="B117" s="58">
        <f>+VLOOKUP(C117,CEN!A:B,2,0)</f>
        <v>0.18517977099031613</v>
      </c>
      <c r="C117" s="59" t="str">
        <f>+TRIM('Centrales GNL'!A118)</f>
        <v>KELAR-TG2+0.5TV_GNL_A</v>
      </c>
      <c r="D117" s="49">
        <f>+AVERAGE('Centrales GNL'!B118:F118)</f>
        <v>0</v>
      </c>
      <c r="E117" s="49">
        <f>+AVERAGE('Centrales GNL'!G118:K118)</f>
        <v>0</v>
      </c>
      <c r="F117" s="49">
        <f>+AVERAGE('Centrales GNL'!L118:P118)</f>
        <v>0</v>
      </c>
      <c r="G117" s="49">
        <f>+AVERAGE('Centrales GNL'!Q118:U118)</f>
        <v>0</v>
      </c>
      <c r="H117" s="49">
        <f>+AVERAGE('Centrales GNL'!V118:X118)</f>
        <v>0</v>
      </c>
      <c r="I117" s="51">
        <f>+AVERAGE('Centrales GNL'!AK118:AM118)</f>
        <v>0</v>
      </c>
      <c r="J117" s="10"/>
      <c r="K117" s="71" t="str">
        <f t="shared" si="23"/>
        <v>KELAR-TG2+0.5TV_GNL_A</v>
      </c>
      <c r="L117" s="67">
        <f t="shared" si="24"/>
        <v>0</v>
      </c>
      <c r="M117" s="67">
        <f t="shared" si="25"/>
        <v>0</v>
      </c>
      <c r="N117" s="67">
        <f t="shared" si="26"/>
        <v>0</v>
      </c>
      <c r="O117" s="67">
        <f t="shared" si="27"/>
        <v>0</v>
      </c>
      <c r="P117" s="67">
        <f t="shared" si="28"/>
        <v>0</v>
      </c>
      <c r="Q117" s="68">
        <f t="shared" si="29"/>
        <v>0</v>
      </c>
    </row>
    <row r="118" spans="1:17" x14ac:dyDescent="0.2">
      <c r="A118" s="50" t="s">
        <v>378</v>
      </c>
      <c r="B118" s="58">
        <f>+VLOOKUP(C118,CEN!A:B,2,0)</f>
        <v>0.18517977099031613</v>
      </c>
      <c r="C118" s="59" t="str">
        <f>+TRIM('Centrales GNL'!A119)</f>
        <v>KELAR-TG2+0.5TV_GNL_B</v>
      </c>
      <c r="D118" s="49">
        <f>+AVERAGE('Centrales GNL'!B119:F119)</f>
        <v>0</v>
      </c>
      <c r="E118" s="49">
        <f>+AVERAGE('Centrales GNL'!G119:K119)</f>
        <v>0</v>
      </c>
      <c r="F118" s="49">
        <f>+AVERAGE('Centrales GNL'!L119:P119)</f>
        <v>0</v>
      </c>
      <c r="G118" s="49">
        <f>+AVERAGE('Centrales GNL'!Q119:U119)</f>
        <v>0</v>
      </c>
      <c r="H118" s="49">
        <f>+AVERAGE('Centrales GNL'!V119:X119)</f>
        <v>0</v>
      </c>
      <c r="I118" s="51">
        <f>+AVERAGE('Centrales GNL'!AK119:AM119)</f>
        <v>0</v>
      </c>
      <c r="J118" s="10"/>
      <c r="K118" s="71" t="str">
        <f t="shared" si="23"/>
        <v>KELAR-TG2+0.5TV_GNL_B</v>
      </c>
      <c r="L118" s="67">
        <f t="shared" si="24"/>
        <v>0</v>
      </c>
      <c r="M118" s="67">
        <f t="shared" si="25"/>
        <v>0</v>
      </c>
      <c r="N118" s="67">
        <f t="shared" si="26"/>
        <v>0</v>
      </c>
      <c r="O118" s="67">
        <f t="shared" si="27"/>
        <v>0</v>
      </c>
      <c r="P118" s="67">
        <f t="shared" si="28"/>
        <v>0</v>
      </c>
      <c r="Q118" s="68">
        <f t="shared" si="29"/>
        <v>0</v>
      </c>
    </row>
    <row r="119" spans="1:17" x14ac:dyDescent="0.2">
      <c r="A119" s="50" t="s">
        <v>378</v>
      </c>
      <c r="B119" s="58">
        <f>+VLOOKUP(C119,CEN!A:B,2,0)</f>
        <v>0.18517977099031613</v>
      </c>
      <c r="C119" s="59" t="str">
        <f>+TRIM('Centrales GNL'!A120)</f>
        <v>KELAR-TG2+0.5TV_GNL_C</v>
      </c>
      <c r="D119" s="49">
        <f>+AVERAGE('Centrales GNL'!B120:F120)</f>
        <v>0</v>
      </c>
      <c r="E119" s="49">
        <f>+AVERAGE('Centrales GNL'!G120:K120)</f>
        <v>0</v>
      </c>
      <c r="F119" s="49">
        <f>+AVERAGE('Centrales GNL'!L120:P120)</f>
        <v>0</v>
      </c>
      <c r="G119" s="49">
        <f>+AVERAGE('Centrales GNL'!Q120:U120)</f>
        <v>0</v>
      </c>
      <c r="H119" s="49">
        <f>+AVERAGE('Centrales GNL'!V120:X120)</f>
        <v>0</v>
      </c>
      <c r="I119" s="51">
        <f>+AVERAGE('Centrales GNL'!AK120:AM120)</f>
        <v>0</v>
      </c>
      <c r="J119" s="10"/>
      <c r="K119" s="71" t="str">
        <f t="shared" si="23"/>
        <v>KELAR-TG2+0.5TV_GNL_C</v>
      </c>
      <c r="L119" s="67">
        <f t="shared" si="24"/>
        <v>0</v>
      </c>
      <c r="M119" s="67">
        <f t="shared" si="25"/>
        <v>0</v>
      </c>
      <c r="N119" s="67">
        <f t="shared" si="26"/>
        <v>0</v>
      </c>
      <c r="O119" s="67">
        <f t="shared" si="27"/>
        <v>0</v>
      </c>
      <c r="P119" s="67">
        <f t="shared" si="28"/>
        <v>0</v>
      </c>
      <c r="Q119" s="68">
        <f t="shared" si="29"/>
        <v>0</v>
      </c>
    </row>
    <row r="120" spans="1:17" x14ac:dyDescent="0.2">
      <c r="A120" s="50" t="s">
        <v>378</v>
      </c>
      <c r="B120" s="58">
        <f>+VLOOKUP(C120,CEN!A:B,2,0)</f>
        <v>0.18517977099031613</v>
      </c>
      <c r="C120" s="59" t="str">
        <f>+TRIM('Centrales GNL'!A121)</f>
        <v>KELAR-TG2+0.5TV_GNL_INF</v>
      </c>
      <c r="D120" s="49">
        <f>+AVERAGE('Centrales GNL'!B121:F121)</f>
        <v>0</v>
      </c>
      <c r="E120" s="49">
        <f>+AVERAGE('Centrales GNL'!G121:K121)</f>
        <v>0</v>
      </c>
      <c r="F120" s="49">
        <f>+AVERAGE('Centrales GNL'!L121:P121)</f>
        <v>0</v>
      </c>
      <c r="G120" s="49">
        <f>+AVERAGE('Centrales GNL'!Q121:U121)</f>
        <v>0</v>
      </c>
      <c r="H120" s="49">
        <f>+AVERAGE('Centrales GNL'!V121:X121)</f>
        <v>0</v>
      </c>
      <c r="I120" s="51">
        <f>+AVERAGE('Centrales GNL'!AK121:AM121)</f>
        <v>0</v>
      </c>
      <c r="J120" s="10"/>
      <c r="K120" s="71" t="str">
        <f t="shared" si="23"/>
        <v>KELAR-TG2+0.5TV_GNL_INF</v>
      </c>
      <c r="L120" s="67">
        <f t="shared" si="24"/>
        <v>0</v>
      </c>
      <c r="M120" s="67">
        <f t="shared" si="25"/>
        <v>0</v>
      </c>
      <c r="N120" s="67">
        <f t="shared" si="26"/>
        <v>0</v>
      </c>
      <c r="O120" s="67">
        <f t="shared" si="27"/>
        <v>0</v>
      </c>
      <c r="P120" s="67">
        <f t="shared" si="28"/>
        <v>0</v>
      </c>
      <c r="Q120" s="68">
        <f t="shared" si="29"/>
        <v>0</v>
      </c>
    </row>
    <row r="121" spans="1:17" x14ac:dyDescent="0.2">
      <c r="A121" s="50"/>
      <c r="B121" s="58">
        <f>+VLOOKUP(C121,CEN!A:B,2,0)</f>
        <v>0.32217204301075264</v>
      </c>
      <c r="C121" s="59" t="str">
        <f>+TRIM('Centrales GNL'!A122)</f>
        <v>MEJILLONES_3-TG_GN_A</v>
      </c>
      <c r="D121" s="49">
        <f>+AVERAGE('Centrales GNL'!B122:F122)</f>
        <v>0</v>
      </c>
      <c r="E121" s="49">
        <f>+AVERAGE('Centrales GNL'!G122:K122)</f>
        <v>0</v>
      </c>
      <c r="F121" s="49">
        <f>+AVERAGE('Centrales GNL'!L122:P122)</f>
        <v>0</v>
      </c>
      <c r="G121" s="49">
        <f>+AVERAGE('Centrales GNL'!Q122:U122)</f>
        <v>0</v>
      </c>
      <c r="H121" s="49">
        <f>+AVERAGE('Centrales GNL'!V122:X122)</f>
        <v>0</v>
      </c>
      <c r="I121" s="51">
        <f>+AVERAGE('Centrales GNL'!AK122:AM122)</f>
        <v>0</v>
      </c>
      <c r="J121" s="10"/>
      <c r="K121" s="71" t="str">
        <f t="shared" si="23"/>
        <v>MEJILLONES_3-TG_GN_A</v>
      </c>
      <c r="L121" s="67">
        <f t="shared" si="24"/>
        <v>0</v>
      </c>
      <c r="M121" s="67">
        <f t="shared" si="25"/>
        <v>0</v>
      </c>
      <c r="N121" s="67">
        <f t="shared" si="26"/>
        <v>0</v>
      </c>
      <c r="O121" s="67">
        <f t="shared" si="27"/>
        <v>0</v>
      </c>
      <c r="P121" s="67">
        <f t="shared" si="28"/>
        <v>0</v>
      </c>
      <c r="Q121" s="68">
        <f t="shared" si="29"/>
        <v>0</v>
      </c>
    </row>
    <row r="122" spans="1:17" x14ac:dyDescent="0.2">
      <c r="A122" s="50" t="s">
        <v>379</v>
      </c>
      <c r="B122" s="58">
        <f>+VLOOKUP(C122,CEN!A:B,2,0)</f>
        <v>0.32217204301075264</v>
      </c>
      <c r="C122" s="59" t="str">
        <f>+TRIM('Centrales GNL'!A123)</f>
        <v>MEJILLONES_3-TG_GNL_A</v>
      </c>
      <c r="D122" s="49">
        <f>+AVERAGE('Centrales GNL'!B123:F123)</f>
        <v>0</v>
      </c>
      <c r="E122" s="49">
        <f>+AVERAGE('Centrales GNL'!G123:K123)</f>
        <v>0</v>
      </c>
      <c r="F122" s="49">
        <f>+AVERAGE('Centrales GNL'!L123:P123)</f>
        <v>0</v>
      </c>
      <c r="G122" s="49">
        <f>+AVERAGE('Centrales GNL'!Q123:U123)</f>
        <v>0</v>
      </c>
      <c r="H122" s="49">
        <f>+AVERAGE('Centrales GNL'!V123:X123)</f>
        <v>0</v>
      </c>
      <c r="I122" s="51">
        <f>+AVERAGE('Centrales GNL'!AK123:AM123)</f>
        <v>0</v>
      </c>
      <c r="J122" s="10"/>
      <c r="K122" s="71" t="str">
        <f t="shared" si="23"/>
        <v>MEJILLONES_3-TG_GNL_A</v>
      </c>
      <c r="L122" s="67">
        <f t="shared" si="24"/>
        <v>0</v>
      </c>
      <c r="M122" s="67">
        <f t="shared" si="25"/>
        <v>0</v>
      </c>
      <c r="N122" s="67">
        <f t="shared" si="26"/>
        <v>0</v>
      </c>
      <c r="O122" s="67">
        <f t="shared" si="27"/>
        <v>0</v>
      </c>
      <c r="P122" s="67">
        <f t="shared" si="28"/>
        <v>0</v>
      </c>
      <c r="Q122" s="68">
        <f t="shared" si="29"/>
        <v>0</v>
      </c>
    </row>
    <row r="123" spans="1:17" x14ac:dyDescent="0.2">
      <c r="A123" s="50" t="s">
        <v>379</v>
      </c>
      <c r="B123" s="58">
        <f>+VLOOKUP(C123,CEN!A:B,2,0)</f>
        <v>0.32217204301075264</v>
      </c>
      <c r="C123" s="59" t="str">
        <f>+TRIM('Centrales GNL'!A124)</f>
        <v>MEJILLONES_3-TG_GNL_B</v>
      </c>
      <c r="D123" s="49">
        <f>+AVERAGE('Centrales GNL'!B124:F124)</f>
        <v>0</v>
      </c>
      <c r="E123" s="49">
        <f>+AVERAGE('Centrales GNL'!G124:K124)</f>
        <v>0</v>
      </c>
      <c r="F123" s="49">
        <f>+AVERAGE('Centrales GNL'!L124:P124)</f>
        <v>0</v>
      </c>
      <c r="G123" s="49">
        <f>+AVERAGE('Centrales GNL'!Q124:U124)</f>
        <v>0</v>
      </c>
      <c r="H123" s="49">
        <f>+AVERAGE('Centrales GNL'!V124:X124)</f>
        <v>0</v>
      </c>
      <c r="I123" s="51">
        <f>+AVERAGE('Centrales GNL'!AK124:AM124)</f>
        <v>0</v>
      </c>
      <c r="J123" s="10"/>
      <c r="K123" s="71" t="str">
        <f t="shared" si="23"/>
        <v>MEJILLONES_3-TG_GNL_B</v>
      </c>
      <c r="L123" s="67">
        <f t="shared" si="24"/>
        <v>0</v>
      </c>
      <c r="M123" s="67">
        <f t="shared" si="25"/>
        <v>0</v>
      </c>
      <c r="N123" s="67">
        <f t="shared" si="26"/>
        <v>0</v>
      </c>
      <c r="O123" s="67">
        <f t="shared" si="27"/>
        <v>0</v>
      </c>
      <c r="P123" s="67">
        <f t="shared" si="28"/>
        <v>0</v>
      </c>
      <c r="Q123" s="68">
        <f t="shared" si="29"/>
        <v>0</v>
      </c>
    </row>
    <row r="124" spans="1:17" x14ac:dyDescent="0.2">
      <c r="A124" s="50" t="s">
        <v>379</v>
      </c>
      <c r="B124" s="58">
        <f>+VLOOKUP(C124,CEN!A:B,2,0)</f>
        <v>0.32217204301075264</v>
      </c>
      <c r="C124" s="59" t="str">
        <f>+TRIM('Centrales GNL'!A125)</f>
        <v>MEJILLONES_3-TG_GNL_C</v>
      </c>
      <c r="D124" s="49">
        <f>+AVERAGE('Centrales GNL'!B125:F125)</f>
        <v>0</v>
      </c>
      <c r="E124" s="49">
        <f>+AVERAGE('Centrales GNL'!G125:K125)</f>
        <v>0</v>
      </c>
      <c r="F124" s="49">
        <f>+AVERAGE('Centrales GNL'!L125:P125)</f>
        <v>0</v>
      </c>
      <c r="G124" s="49">
        <f>+AVERAGE('Centrales GNL'!Q125:U125)</f>
        <v>0</v>
      </c>
      <c r="H124" s="49">
        <f>+AVERAGE('Centrales GNL'!V125:X125)</f>
        <v>0</v>
      </c>
      <c r="I124" s="51">
        <f>+AVERAGE('Centrales GNL'!AK125:AM125)</f>
        <v>0</v>
      </c>
      <c r="J124" s="10"/>
      <c r="K124" s="71" t="str">
        <f t="shared" si="23"/>
        <v>MEJILLONES_3-TG_GNL_C</v>
      </c>
      <c r="L124" s="67">
        <f t="shared" si="24"/>
        <v>0</v>
      </c>
      <c r="M124" s="67">
        <f t="shared" si="25"/>
        <v>0</v>
      </c>
      <c r="N124" s="67">
        <f t="shared" si="26"/>
        <v>0</v>
      </c>
      <c r="O124" s="67">
        <f t="shared" si="27"/>
        <v>0</v>
      </c>
      <c r="P124" s="67">
        <f t="shared" si="28"/>
        <v>0</v>
      </c>
      <c r="Q124" s="68">
        <f t="shared" si="29"/>
        <v>0</v>
      </c>
    </row>
    <row r="125" spans="1:17" x14ac:dyDescent="0.2">
      <c r="A125" s="50" t="s">
        <v>379</v>
      </c>
      <c r="B125" s="58">
        <f>+VLOOKUP(C125,CEN!A:B,2,0)</f>
        <v>0.32217204301075264</v>
      </c>
      <c r="C125" s="59" t="str">
        <f>+TRIM('Centrales GNL'!A126)</f>
        <v>MEJILLONES_3-TG_GNL_D</v>
      </c>
      <c r="D125" s="49">
        <f>+AVERAGE('Centrales GNL'!B126:F126)</f>
        <v>0</v>
      </c>
      <c r="E125" s="49">
        <f>+AVERAGE('Centrales GNL'!G126:K126)</f>
        <v>0</v>
      </c>
      <c r="F125" s="49">
        <f>+AVERAGE('Centrales GNL'!L126:P126)</f>
        <v>0</v>
      </c>
      <c r="G125" s="49">
        <f>+AVERAGE('Centrales GNL'!Q126:U126)</f>
        <v>0</v>
      </c>
      <c r="H125" s="49">
        <f>+AVERAGE('Centrales GNL'!V126:X126)</f>
        <v>0</v>
      </c>
      <c r="I125" s="51">
        <f>+AVERAGE('Centrales GNL'!AK126:AM126)</f>
        <v>0</v>
      </c>
      <c r="J125" s="10"/>
      <c r="K125" s="71" t="str">
        <f t="shared" si="23"/>
        <v>MEJILLONES_3-TG_GNL_D</v>
      </c>
      <c r="L125" s="67">
        <f t="shared" si="24"/>
        <v>0</v>
      </c>
      <c r="M125" s="67">
        <f t="shared" si="25"/>
        <v>0</v>
      </c>
      <c r="N125" s="67">
        <f t="shared" si="26"/>
        <v>0</v>
      </c>
      <c r="O125" s="67">
        <f t="shared" si="27"/>
        <v>0</v>
      </c>
      <c r="P125" s="67">
        <f t="shared" si="28"/>
        <v>0</v>
      </c>
      <c r="Q125" s="68">
        <f t="shared" si="29"/>
        <v>0</v>
      </c>
    </row>
    <row r="126" spans="1:17" x14ac:dyDescent="0.2">
      <c r="A126" s="50" t="s">
        <v>379</v>
      </c>
      <c r="B126" s="58">
        <f>+VLOOKUP(C126,CEN!A:B,2,0)</f>
        <v>0.32217204301075264</v>
      </c>
      <c r="C126" s="59" t="str">
        <f>+TRIM('Centrales GNL'!A127)</f>
        <v>MEJILLONES_3-TG_GNL_E</v>
      </c>
      <c r="D126" s="49">
        <f>+AVERAGE('Centrales GNL'!B127:F127)</f>
        <v>0</v>
      </c>
      <c r="E126" s="49">
        <f>+AVERAGE('Centrales GNL'!G127:K127)</f>
        <v>0</v>
      </c>
      <c r="F126" s="49">
        <f>+AVERAGE('Centrales GNL'!L127:P127)</f>
        <v>0</v>
      </c>
      <c r="G126" s="49">
        <f>+AVERAGE('Centrales GNL'!Q127:U127)</f>
        <v>0</v>
      </c>
      <c r="H126" s="49">
        <f>+AVERAGE('Centrales GNL'!V127:X127)</f>
        <v>0</v>
      </c>
      <c r="I126" s="51">
        <f>+AVERAGE('Centrales GNL'!AK127:AM127)</f>
        <v>0</v>
      </c>
      <c r="J126" s="10"/>
      <c r="K126" s="71" t="str">
        <f t="shared" si="23"/>
        <v>MEJILLONES_3-TG_GNL_E</v>
      </c>
      <c r="L126" s="67">
        <f t="shared" si="24"/>
        <v>0</v>
      </c>
      <c r="M126" s="67">
        <f t="shared" si="25"/>
        <v>0</v>
      </c>
      <c r="N126" s="67">
        <f t="shared" si="26"/>
        <v>0</v>
      </c>
      <c r="O126" s="67">
        <f t="shared" si="27"/>
        <v>0</v>
      </c>
      <c r="P126" s="67">
        <f t="shared" si="28"/>
        <v>0</v>
      </c>
      <c r="Q126" s="68">
        <f t="shared" si="29"/>
        <v>0</v>
      </c>
    </row>
    <row r="127" spans="1:17" x14ac:dyDescent="0.2">
      <c r="A127" s="50" t="s">
        <v>379</v>
      </c>
      <c r="B127" s="58">
        <f>+VLOOKUP(C127,CEN!A:B,2,0)</f>
        <v>0.32217204301075264</v>
      </c>
      <c r="C127" s="59" t="str">
        <f>+TRIM('Centrales GNL'!A128)</f>
        <v>MEJILLONES_3-TG_GNL_INF</v>
      </c>
      <c r="D127" s="49">
        <f>+AVERAGE('Centrales GNL'!B128:F128)</f>
        <v>0</v>
      </c>
      <c r="E127" s="49">
        <f>+AVERAGE('Centrales GNL'!G128:K128)</f>
        <v>0</v>
      </c>
      <c r="F127" s="49">
        <f>+AVERAGE('Centrales GNL'!L128:P128)</f>
        <v>0</v>
      </c>
      <c r="G127" s="49">
        <f>+AVERAGE('Centrales GNL'!Q128:U128)</f>
        <v>0</v>
      </c>
      <c r="H127" s="49">
        <f>+AVERAGE('Centrales GNL'!V128:X128)</f>
        <v>0</v>
      </c>
      <c r="I127" s="51">
        <f>+AVERAGE('Centrales GNL'!AK128:AM128)</f>
        <v>0</v>
      </c>
      <c r="J127" s="10"/>
      <c r="K127" s="71" t="str">
        <f t="shared" si="23"/>
        <v>MEJILLONES_3-TG_GNL_INF</v>
      </c>
      <c r="L127" s="67">
        <f t="shared" si="24"/>
        <v>0</v>
      </c>
      <c r="M127" s="67">
        <f t="shared" si="25"/>
        <v>0</v>
      </c>
      <c r="N127" s="67">
        <f t="shared" si="26"/>
        <v>0</v>
      </c>
      <c r="O127" s="67">
        <f t="shared" si="27"/>
        <v>0</v>
      </c>
      <c r="P127" s="67">
        <f t="shared" si="28"/>
        <v>0</v>
      </c>
      <c r="Q127" s="68">
        <f t="shared" si="29"/>
        <v>0</v>
      </c>
    </row>
    <row r="128" spans="1:17" x14ac:dyDescent="0.2">
      <c r="A128" s="50"/>
      <c r="B128" s="58">
        <f>+VLOOKUP(C128,CEN!A:B,2,0)</f>
        <v>0.20729032258064514</v>
      </c>
      <c r="C128" s="59" t="str">
        <f>+TRIM('Centrales GNL'!A129)</f>
        <v>MEJILLONES_3-TG+TV_GN_A</v>
      </c>
      <c r="D128" s="49">
        <f>+AVERAGE('Centrales GNL'!B129:F129)</f>
        <v>0</v>
      </c>
      <c r="E128" s="49">
        <f>+AVERAGE('Centrales GNL'!G129:K129)</f>
        <v>0</v>
      </c>
      <c r="F128" s="49">
        <f>+AVERAGE('Centrales GNL'!L129:P129)</f>
        <v>0</v>
      </c>
      <c r="G128" s="49">
        <f>+AVERAGE('Centrales GNL'!Q129:U129)</f>
        <v>0</v>
      </c>
      <c r="H128" s="49">
        <f>+AVERAGE('Centrales GNL'!V129:X129)</f>
        <v>0</v>
      </c>
      <c r="I128" s="51">
        <f>+AVERAGE('Centrales GNL'!AK129:AM129)</f>
        <v>0</v>
      </c>
      <c r="J128" s="10"/>
      <c r="K128" s="71" t="str">
        <f t="shared" si="23"/>
        <v>MEJILLONES_3-TG+TV_GN_A</v>
      </c>
      <c r="L128" s="67">
        <f t="shared" si="24"/>
        <v>0</v>
      </c>
      <c r="M128" s="67">
        <f t="shared" si="25"/>
        <v>0</v>
      </c>
      <c r="N128" s="67">
        <f t="shared" si="26"/>
        <v>0</v>
      </c>
      <c r="O128" s="67">
        <f t="shared" si="27"/>
        <v>0</v>
      </c>
      <c r="P128" s="67">
        <f t="shared" si="28"/>
        <v>0</v>
      </c>
      <c r="Q128" s="68">
        <f t="shared" si="29"/>
        <v>0</v>
      </c>
    </row>
    <row r="129" spans="1:17" x14ac:dyDescent="0.2">
      <c r="A129" s="50" t="s">
        <v>379</v>
      </c>
      <c r="B129" s="58">
        <f>+VLOOKUP(C129,CEN!A:B,2,0)</f>
        <v>0.20729032258064514</v>
      </c>
      <c r="C129" s="59" t="str">
        <f>+TRIM('Centrales GNL'!A130)</f>
        <v>MEJILLONES_3-TG+TV_GNL_A</v>
      </c>
      <c r="D129" s="49">
        <f>+AVERAGE('Centrales GNL'!B130:F130)</f>
        <v>0</v>
      </c>
      <c r="E129" s="49">
        <f>+AVERAGE('Centrales GNL'!G130:K130)</f>
        <v>0</v>
      </c>
      <c r="F129" s="49">
        <f>+AVERAGE('Centrales GNL'!L130:P130)</f>
        <v>1.43</v>
      </c>
      <c r="G129" s="49">
        <f>+AVERAGE('Centrales GNL'!Q130:U130)</f>
        <v>4.09</v>
      </c>
      <c r="H129" s="49">
        <f>+AVERAGE('Centrales GNL'!V130:X130)</f>
        <v>13.08</v>
      </c>
      <c r="I129" s="51">
        <f>+AVERAGE('Centrales GNL'!AK130:AM130)</f>
        <v>0</v>
      </c>
      <c r="J129" s="10"/>
      <c r="K129" s="71" t="str">
        <f t="shared" si="23"/>
        <v>MEJILLONES_3-TG+TV_GNL_A</v>
      </c>
      <c r="L129" s="67">
        <f t="shared" si="24"/>
        <v>0</v>
      </c>
      <c r="M129" s="67">
        <f t="shared" si="25"/>
        <v>0</v>
      </c>
      <c r="N129" s="67">
        <f t="shared" si="26"/>
        <v>7114.2038709677408</v>
      </c>
      <c r="O129" s="67">
        <f t="shared" si="27"/>
        <v>20347.618064516129</v>
      </c>
      <c r="P129" s="67">
        <f t="shared" si="28"/>
        <v>65072.578064516121</v>
      </c>
      <c r="Q129" s="68">
        <f t="shared" si="29"/>
        <v>0</v>
      </c>
    </row>
    <row r="130" spans="1:17" x14ac:dyDescent="0.2">
      <c r="A130" s="50" t="s">
        <v>379</v>
      </c>
      <c r="B130" s="58">
        <f>+VLOOKUP(C130,CEN!A:B,2,0)</f>
        <v>0.20729032258064514</v>
      </c>
      <c r="C130" s="59" t="str">
        <f>+TRIM('Centrales GNL'!A131)</f>
        <v>MEJILLONES_3-TG+TV_GNL_B</v>
      </c>
      <c r="D130" s="49">
        <f>+AVERAGE('Centrales GNL'!B131:F131)</f>
        <v>0</v>
      </c>
      <c r="E130" s="49">
        <f>+AVERAGE('Centrales GNL'!G131:K131)</f>
        <v>0</v>
      </c>
      <c r="F130" s="49">
        <f>+AVERAGE('Centrales GNL'!L131:P131)</f>
        <v>1.52</v>
      </c>
      <c r="G130" s="49">
        <f>+AVERAGE('Centrales GNL'!Q131:U131)</f>
        <v>4.34</v>
      </c>
      <c r="H130" s="49">
        <f>+AVERAGE('Centrales GNL'!V131:X131)</f>
        <v>4.82</v>
      </c>
      <c r="I130" s="51">
        <f>+AVERAGE('Centrales GNL'!AK131:AM131)</f>
        <v>0</v>
      </c>
      <c r="J130" s="10"/>
      <c r="K130" s="71" t="str">
        <f t="shared" si="23"/>
        <v>MEJILLONES_3-TG+TV_GNL_B</v>
      </c>
      <c r="L130" s="67">
        <f t="shared" si="24"/>
        <v>0</v>
      </c>
      <c r="M130" s="67">
        <f t="shared" si="25"/>
        <v>0</v>
      </c>
      <c r="N130" s="67">
        <f t="shared" si="26"/>
        <v>7561.9509677419355</v>
      </c>
      <c r="O130" s="67">
        <f t="shared" si="27"/>
        <v>21591.359999999997</v>
      </c>
      <c r="P130" s="67">
        <f t="shared" si="28"/>
        <v>23979.344516129033</v>
      </c>
      <c r="Q130" s="68">
        <f t="shared" si="29"/>
        <v>0</v>
      </c>
    </row>
    <row r="131" spans="1:17" x14ac:dyDescent="0.2">
      <c r="A131" s="50" t="s">
        <v>379</v>
      </c>
      <c r="B131" s="58">
        <f>+VLOOKUP(C131,CEN!A:B,2,0)</f>
        <v>0.20729032258064514</v>
      </c>
      <c r="C131" s="59" t="str">
        <f>+TRIM('Centrales GNL'!A132)</f>
        <v>MEJILLONES_3-TG+TV_GNL_C</v>
      </c>
      <c r="D131" s="49">
        <f>+AVERAGE('Centrales GNL'!B132:F132)</f>
        <v>0</v>
      </c>
      <c r="E131" s="49">
        <f>+AVERAGE('Centrales GNL'!G132:K132)</f>
        <v>0</v>
      </c>
      <c r="F131" s="49">
        <f>+AVERAGE('Centrales GNL'!L132:P132)</f>
        <v>0</v>
      </c>
      <c r="G131" s="49">
        <f>+AVERAGE('Centrales GNL'!Q132:U132)</f>
        <v>0</v>
      </c>
      <c r="H131" s="49">
        <f>+AVERAGE('Centrales GNL'!V132:X132)</f>
        <v>0</v>
      </c>
      <c r="I131" s="51">
        <f>+AVERAGE('Centrales GNL'!AK132:AM132)</f>
        <v>0</v>
      </c>
      <c r="J131" s="10"/>
      <c r="K131" s="71" t="str">
        <f t="shared" si="23"/>
        <v>MEJILLONES_3-TG+TV_GNL_C</v>
      </c>
      <c r="L131" s="67">
        <f t="shared" si="24"/>
        <v>0</v>
      </c>
      <c r="M131" s="67">
        <f t="shared" si="25"/>
        <v>0</v>
      </c>
      <c r="N131" s="67">
        <f t="shared" si="26"/>
        <v>0</v>
      </c>
      <c r="O131" s="67">
        <f t="shared" si="27"/>
        <v>0</v>
      </c>
      <c r="P131" s="67">
        <f t="shared" si="28"/>
        <v>0</v>
      </c>
      <c r="Q131" s="68">
        <f t="shared" si="29"/>
        <v>0</v>
      </c>
    </row>
    <row r="132" spans="1:17" x14ac:dyDescent="0.2">
      <c r="A132" s="50" t="s">
        <v>379</v>
      </c>
      <c r="B132" s="58">
        <f>+VLOOKUP(C132,CEN!A:B,2,0)</f>
        <v>0.20729032258064514</v>
      </c>
      <c r="C132" s="59" t="str">
        <f>+TRIM('Centrales GNL'!A133)</f>
        <v>MEJILLONES_3-TG+TV_GNL_D</v>
      </c>
      <c r="D132" s="49">
        <f>+AVERAGE('Centrales GNL'!B133:F133)</f>
        <v>0</v>
      </c>
      <c r="E132" s="49">
        <f>+AVERAGE('Centrales GNL'!G133:K133)</f>
        <v>0</v>
      </c>
      <c r="F132" s="49">
        <f>+AVERAGE('Centrales GNL'!L133:P133)</f>
        <v>0</v>
      </c>
      <c r="G132" s="49">
        <f>+AVERAGE('Centrales GNL'!Q133:U133)</f>
        <v>0</v>
      </c>
      <c r="H132" s="49">
        <f>+AVERAGE('Centrales GNL'!V133:X133)</f>
        <v>0</v>
      </c>
      <c r="I132" s="51">
        <f>+AVERAGE('Centrales GNL'!AK133:AM133)</f>
        <v>0</v>
      </c>
      <c r="J132" s="10"/>
      <c r="K132" s="71" t="str">
        <f t="shared" si="23"/>
        <v>MEJILLONES_3-TG+TV_GNL_D</v>
      </c>
      <c r="L132" s="67">
        <f t="shared" si="24"/>
        <v>0</v>
      </c>
      <c r="M132" s="67">
        <f t="shared" si="25"/>
        <v>0</v>
      </c>
      <c r="N132" s="67">
        <f t="shared" si="26"/>
        <v>0</v>
      </c>
      <c r="O132" s="67">
        <f t="shared" si="27"/>
        <v>0</v>
      </c>
      <c r="P132" s="67">
        <f t="shared" si="28"/>
        <v>0</v>
      </c>
      <c r="Q132" s="68">
        <f t="shared" si="29"/>
        <v>0</v>
      </c>
    </row>
    <row r="133" spans="1:17" x14ac:dyDescent="0.2">
      <c r="A133" s="50" t="s">
        <v>379</v>
      </c>
      <c r="B133" s="58">
        <f>+VLOOKUP(C133,CEN!A:B,2,0)</f>
        <v>0.20729032258064514</v>
      </c>
      <c r="C133" s="59" t="str">
        <f>+TRIM('Centrales GNL'!A134)</f>
        <v>MEJILLONES_3-TG+TV_GNL_E</v>
      </c>
      <c r="D133" s="49">
        <f>+AVERAGE('Centrales GNL'!B134:F134)</f>
        <v>0</v>
      </c>
      <c r="E133" s="49">
        <f>+AVERAGE('Centrales GNL'!G134:K134)</f>
        <v>0</v>
      </c>
      <c r="F133" s="49">
        <f>+AVERAGE('Centrales GNL'!L134:P134)</f>
        <v>0</v>
      </c>
      <c r="G133" s="49">
        <f>+AVERAGE('Centrales GNL'!Q134:U134)</f>
        <v>0</v>
      </c>
      <c r="H133" s="49">
        <f>+AVERAGE('Centrales GNL'!V134:X134)</f>
        <v>0</v>
      </c>
      <c r="I133" s="51">
        <f>+AVERAGE('Centrales GNL'!AK134:AM134)</f>
        <v>0</v>
      </c>
      <c r="J133" s="10"/>
      <c r="K133" s="71" t="str">
        <f t="shared" si="23"/>
        <v>MEJILLONES_3-TG+TV_GNL_E</v>
      </c>
      <c r="L133" s="67">
        <f t="shared" si="24"/>
        <v>0</v>
      </c>
      <c r="M133" s="67">
        <f t="shared" si="25"/>
        <v>0</v>
      </c>
      <c r="N133" s="67">
        <f t="shared" si="26"/>
        <v>0</v>
      </c>
      <c r="O133" s="67">
        <f t="shared" si="27"/>
        <v>0</v>
      </c>
      <c r="P133" s="67">
        <f t="shared" si="28"/>
        <v>0</v>
      </c>
      <c r="Q133" s="68">
        <f t="shared" si="29"/>
        <v>0</v>
      </c>
    </row>
    <row r="134" spans="1:17" x14ac:dyDescent="0.2">
      <c r="A134" s="50" t="s">
        <v>379</v>
      </c>
      <c r="B134" s="58">
        <f>+VLOOKUP(C134,CEN!A:B,2,0)</f>
        <v>0.20729032258064514</v>
      </c>
      <c r="C134" s="59" t="str">
        <f>+TRIM('Centrales GNL'!A135)</f>
        <v>MEJILLONES_3-TG+TV_GNL_INF</v>
      </c>
      <c r="D134" s="49">
        <f>+AVERAGE('Centrales GNL'!B135:F135)</f>
        <v>0</v>
      </c>
      <c r="E134" s="49">
        <f>+AVERAGE('Centrales GNL'!G135:K135)</f>
        <v>0</v>
      </c>
      <c r="F134" s="49">
        <f>+AVERAGE('Centrales GNL'!L135:P135)</f>
        <v>0</v>
      </c>
      <c r="G134" s="49">
        <f>+AVERAGE('Centrales GNL'!Q135:U135)</f>
        <v>0</v>
      </c>
      <c r="H134" s="49">
        <f>+AVERAGE('Centrales GNL'!V135:X135)</f>
        <v>0</v>
      </c>
      <c r="I134" s="51">
        <f>+AVERAGE('Centrales GNL'!AK135:AM135)</f>
        <v>0</v>
      </c>
      <c r="J134" s="10"/>
      <c r="K134" s="71" t="str">
        <f t="shared" ref="K134:K197" si="30">+C134</f>
        <v>MEJILLONES_3-TG+TV_GNL_INF</v>
      </c>
      <c r="L134" s="67">
        <f t="shared" ref="L134:L197" si="31">+(D134*24*L$4*$B134*1000)/L$4</f>
        <v>0</v>
      </c>
      <c r="M134" s="67">
        <f t="shared" ref="M134:M197" si="32">+(E134*24*M$4*$B134*1000)/M$4</f>
        <v>0</v>
      </c>
      <c r="N134" s="67">
        <f t="shared" ref="N134:N197" si="33">+(F134*24*N$4*$B134*1000)/N$4</f>
        <v>0</v>
      </c>
      <c r="O134" s="67">
        <f t="shared" ref="O134:O197" si="34">+(G134*24*O$4*$B134*1000)/O$4</f>
        <v>0</v>
      </c>
      <c r="P134" s="67">
        <f t="shared" ref="P134:P197" si="35">+(H134*24*P$4*$B134*1000)/P$4</f>
        <v>0</v>
      </c>
      <c r="Q134" s="68">
        <f t="shared" ref="Q134:Q197" si="36">+(I134*24*Q$4*$B134*1000)/Q$4</f>
        <v>0</v>
      </c>
    </row>
    <row r="135" spans="1:17" x14ac:dyDescent="0.2">
      <c r="A135" s="50"/>
      <c r="B135" s="58">
        <f>+VLOOKUP(C135,CEN!A:B,2,0)</f>
        <v>0.26505376344086023</v>
      </c>
      <c r="C135" s="59" t="str">
        <f>+TRIM('Centrales GNL'!A136)</f>
        <v>NEHUENCO_1-FA_GN_A</v>
      </c>
      <c r="D135" s="49">
        <f>+AVERAGE('Centrales GNL'!B136:F136)</f>
        <v>0</v>
      </c>
      <c r="E135" s="49">
        <f>+AVERAGE('Centrales GNL'!G136:K136)</f>
        <v>0</v>
      </c>
      <c r="F135" s="49">
        <f>+AVERAGE('Centrales GNL'!L136:P136)</f>
        <v>0</v>
      </c>
      <c r="G135" s="49">
        <f>+AVERAGE('Centrales GNL'!Q136:U136)</f>
        <v>0</v>
      </c>
      <c r="H135" s="49">
        <f>+AVERAGE('Centrales GNL'!V136:X136)</f>
        <v>0</v>
      </c>
      <c r="I135" s="51">
        <f>+AVERAGE('Centrales GNL'!AK136:AM136)</f>
        <v>0</v>
      </c>
      <c r="J135" s="10"/>
      <c r="K135" s="71" t="str">
        <f t="shared" si="30"/>
        <v>NEHUENCO_1-FA_GN_A</v>
      </c>
      <c r="L135" s="67">
        <f t="shared" si="31"/>
        <v>0</v>
      </c>
      <c r="M135" s="67">
        <f t="shared" si="32"/>
        <v>0</v>
      </c>
      <c r="N135" s="67">
        <f t="shared" si="33"/>
        <v>0</v>
      </c>
      <c r="O135" s="67">
        <f t="shared" si="34"/>
        <v>0</v>
      </c>
      <c r="P135" s="67">
        <f t="shared" si="35"/>
        <v>0</v>
      </c>
      <c r="Q135" s="68">
        <f t="shared" si="36"/>
        <v>0</v>
      </c>
    </row>
    <row r="136" spans="1:17" x14ac:dyDescent="0.2">
      <c r="A136" s="50" t="s">
        <v>377</v>
      </c>
      <c r="B136" s="58">
        <f>+VLOOKUP(C136,CEN!A:B,2,0)</f>
        <v>0.26505376344086023</v>
      </c>
      <c r="C136" s="59" t="str">
        <f>+TRIM('Centrales GNL'!A137)</f>
        <v>NEHUENCO_1-FA_GNL_A</v>
      </c>
      <c r="D136" s="49">
        <f>+AVERAGE('Centrales GNL'!B137:F137)</f>
        <v>0</v>
      </c>
      <c r="E136" s="49">
        <f>+AVERAGE('Centrales GNL'!G137:K137)</f>
        <v>0</v>
      </c>
      <c r="F136" s="49">
        <f>+AVERAGE('Centrales GNL'!L137:P137)</f>
        <v>0</v>
      </c>
      <c r="G136" s="49">
        <f>+AVERAGE('Centrales GNL'!Q137:U137)</f>
        <v>0</v>
      </c>
      <c r="H136" s="49">
        <f>+AVERAGE('Centrales GNL'!V137:X137)</f>
        <v>0</v>
      </c>
      <c r="I136" s="51">
        <f>+AVERAGE('Centrales GNL'!AK137:AM137)</f>
        <v>0</v>
      </c>
      <c r="J136" s="10"/>
      <c r="K136" s="71" t="str">
        <f t="shared" si="30"/>
        <v>NEHUENCO_1-FA_GNL_A</v>
      </c>
      <c r="L136" s="67">
        <f t="shared" si="31"/>
        <v>0</v>
      </c>
      <c r="M136" s="67">
        <f t="shared" si="32"/>
        <v>0</v>
      </c>
      <c r="N136" s="67">
        <f t="shared" si="33"/>
        <v>0</v>
      </c>
      <c r="O136" s="67">
        <f t="shared" si="34"/>
        <v>0</v>
      </c>
      <c r="P136" s="67">
        <f t="shared" si="35"/>
        <v>0</v>
      </c>
      <c r="Q136" s="68">
        <f t="shared" si="36"/>
        <v>0</v>
      </c>
    </row>
    <row r="137" spans="1:17" x14ac:dyDescent="0.2">
      <c r="A137" s="50" t="s">
        <v>377</v>
      </c>
      <c r="B137" s="58">
        <f>+VLOOKUP(C137,CEN!A:B,2,0)</f>
        <v>0.26505376344086023</v>
      </c>
      <c r="C137" s="59" t="str">
        <f>+TRIM('Centrales GNL'!A138)</f>
        <v>NEHUENCO_1-FA_GNL_B</v>
      </c>
      <c r="D137" s="49">
        <f>+AVERAGE('Centrales GNL'!B138:F138)</f>
        <v>0</v>
      </c>
      <c r="E137" s="49">
        <f>+AVERAGE('Centrales GNL'!G138:K138)</f>
        <v>0</v>
      </c>
      <c r="F137" s="49">
        <f>+AVERAGE('Centrales GNL'!L138:P138)</f>
        <v>0</v>
      </c>
      <c r="G137" s="49">
        <f>+AVERAGE('Centrales GNL'!Q138:U138)</f>
        <v>0</v>
      </c>
      <c r="H137" s="49">
        <f>+AVERAGE('Centrales GNL'!V138:X138)</f>
        <v>0</v>
      </c>
      <c r="I137" s="51">
        <f>+AVERAGE('Centrales GNL'!AK138:AM138)</f>
        <v>0</v>
      </c>
      <c r="J137" s="10"/>
      <c r="K137" s="71" t="str">
        <f t="shared" si="30"/>
        <v>NEHUENCO_1-FA_GNL_B</v>
      </c>
      <c r="L137" s="67">
        <f t="shared" si="31"/>
        <v>0</v>
      </c>
      <c r="M137" s="67">
        <f t="shared" si="32"/>
        <v>0</v>
      </c>
      <c r="N137" s="67">
        <f t="shared" si="33"/>
        <v>0</v>
      </c>
      <c r="O137" s="67">
        <f t="shared" si="34"/>
        <v>0</v>
      </c>
      <c r="P137" s="67">
        <f t="shared" si="35"/>
        <v>0</v>
      </c>
      <c r="Q137" s="68">
        <f t="shared" si="36"/>
        <v>0</v>
      </c>
    </row>
    <row r="138" spans="1:17" x14ac:dyDescent="0.2">
      <c r="A138" s="50" t="s">
        <v>377</v>
      </c>
      <c r="B138" s="58">
        <f>+VLOOKUP(C138,CEN!A:B,2,0)</f>
        <v>0.26505376344086001</v>
      </c>
      <c r="C138" s="59" t="str">
        <f>+TRIM('Centrales GNL'!A139)</f>
        <v>NEHUENCO_1-FA_GNL_C</v>
      </c>
      <c r="D138" s="49">
        <f>+AVERAGE('Centrales GNL'!B139:F139)</f>
        <v>0</v>
      </c>
      <c r="E138" s="49">
        <f>+AVERAGE('Centrales GNL'!G139:K139)</f>
        <v>0</v>
      </c>
      <c r="F138" s="49">
        <f>+AVERAGE('Centrales GNL'!L139:P139)</f>
        <v>0</v>
      </c>
      <c r="G138" s="49">
        <f>+AVERAGE('Centrales GNL'!Q139:U139)</f>
        <v>0</v>
      </c>
      <c r="H138" s="49">
        <f>+AVERAGE('Centrales GNL'!V139:X139)</f>
        <v>0</v>
      </c>
      <c r="I138" s="51">
        <f>+AVERAGE('Centrales GNL'!AK139:AM139)</f>
        <v>0</v>
      </c>
      <c r="J138" s="10"/>
      <c r="K138" s="71" t="str">
        <f t="shared" si="30"/>
        <v>NEHUENCO_1-FA_GNL_C</v>
      </c>
      <c r="L138" s="67">
        <f t="shared" si="31"/>
        <v>0</v>
      </c>
      <c r="M138" s="67">
        <f t="shared" si="32"/>
        <v>0</v>
      </c>
      <c r="N138" s="67">
        <f t="shared" si="33"/>
        <v>0</v>
      </c>
      <c r="O138" s="67">
        <f t="shared" si="34"/>
        <v>0</v>
      </c>
      <c r="P138" s="67">
        <f t="shared" si="35"/>
        <v>0</v>
      </c>
      <c r="Q138" s="68">
        <f t="shared" si="36"/>
        <v>0</v>
      </c>
    </row>
    <row r="139" spans="1:17" x14ac:dyDescent="0.2">
      <c r="A139" s="50" t="s">
        <v>377</v>
      </c>
      <c r="B139" s="58">
        <f>+VLOOKUP(C139,CEN!A:B,2,0)</f>
        <v>0.26505376344086023</v>
      </c>
      <c r="C139" s="59" t="str">
        <f>+TRIM('Centrales GNL'!A140)</f>
        <v>NEHUENCO_1-FA_GNL_D</v>
      </c>
      <c r="D139" s="49">
        <f>+AVERAGE('Centrales GNL'!B140:F140)</f>
        <v>0</v>
      </c>
      <c r="E139" s="49">
        <f>+AVERAGE('Centrales GNL'!G140:K140)</f>
        <v>0</v>
      </c>
      <c r="F139" s="49">
        <f>+AVERAGE('Centrales GNL'!L140:P140)</f>
        <v>0</v>
      </c>
      <c r="G139" s="49">
        <f>+AVERAGE('Centrales GNL'!Q140:U140)</f>
        <v>0</v>
      </c>
      <c r="H139" s="49">
        <f>+AVERAGE('Centrales GNL'!V140:X140)</f>
        <v>0</v>
      </c>
      <c r="I139" s="51">
        <f>+AVERAGE('Centrales GNL'!AK140:AM140)</f>
        <v>0</v>
      </c>
      <c r="J139" s="10"/>
      <c r="K139" s="71" t="str">
        <f t="shared" si="30"/>
        <v>NEHUENCO_1-FA_GNL_D</v>
      </c>
      <c r="L139" s="67">
        <f t="shared" si="31"/>
        <v>0</v>
      </c>
      <c r="M139" s="67">
        <f t="shared" si="32"/>
        <v>0</v>
      </c>
      <c r="N139" s="67">
        <f t="shared" si="33"/>
        <v>0</v>
      </c>
      <c r="O139" s="67">
        <f t="shared" si="34"/>
        <v>0</v>
      </c>
      <c r="P139" s="67">
        <f t="shared" si="35"/>
        <v>0</v>
      </c>
      <c r="Q139" s="68">
        <f t="shared" si="36"/>
        <v>0</v>
      </c>
    </row>
    <row r="140" spans="1:17" x14ac:dyDescent="0.2">
      <c r="A140" s="50" t="s">
        <v>377</v>
      </c>
      <c r="B140" s="58">
        <f>+VLOOKUP(C140,CEN!A:B,2,0)</f>
        <v>0.26505376344086023</v>
      </c>
      <c r="C140" s="59" t="str">
        <f>+TRIM('Centrales GNL'!A141)</f>
        <v>NEHUENCO_1-FA_GNL_E</v>
      </c>
      <c r="D140" s="49">
        <f>+AVERAGE('Centrales GNL'!B141:F141)</f>
        <v>0</v>
      </c>
      <c r="E140" s="49">
        <f>+AVERAGE('Centrales GNL'!G141:K141)</f>
        <v>0</v>
      </c>
      <c r="F140" s="49">
        <f>+AVERAGE('Centrales GNL'!L141:P141)</f>
        <v>0</v>
      </c>
      <c r="G140" s="49">
        <f>+AVERAGE('Centrales GNL'!Q141:U141)</f>
        <v>0</v>
      </c>
      <c r="H140" s="49">
        <f>+AVERAGE('Centrales GNL'!V141:X141)</f>
        <v>0</v>
      </c>
      <c r="I140" s="51">
        <f>+AVERAGE('Centrales GNL'!AK141:AM141)</f>
        <v>0</v>
      </c>
      <c r="J140" s="10"/>
      <c r="K140" s="71" t="str">
        <f t="shared" si="30"/>
        <v>NEHUENCO_1-FA_GNL_E</v>
      </c>
      <c r="L140" s="67">
        <f t="shared" si="31"/>
        <v>0</v>
      </c>
      <c r="M140" s="67">
        <f t="shared" si="32"/>
        <v>0</v>
      </c>
      <c r="N140" s="67">
        <f t="shared" si="33"/>
        <v>0</v>
      </c>
      <c r="O140" s="67">
        <f t="shared" si="34"/>
        <v>0</v>
      </c>
      <c r="P140" s="67">
        <f t="shared" si="35"/>
        <v>0</v>
      </c>
      <c r="Q140" s="68">
        <f t="shared" si="36"/>
        <v>0</v>
      </c>
    </row>
    <row r="141" spans="1:17" x14ac:dyDescent="0.2">
      <c r="A141" s="50" t="s">
        <v>377</v>
      </c>
      <c r="B141" s="58">
        <f>+VLOOKUP(C141,CEN!A:B,2,0)</f>
        <v>0.26505376344086023</v>
      </c>
      <c r="C141" s="59" t="str">
        <f>+TRIM('Centrales GNL'!A142)</f>
        <v>NEHUENCO_1-FA_GNL_F</v>
      </c>
      <c r="D141" s="49">
        <f>+AVERAGE('Centrales GNL'!B142:F142)</f>
        <v>0</v>
      </c>
      <c r="E141" s="49">
        <f>+AVERAGE('Centrales GNL'!G142:K142)</f>
        <v>0</v>
      </c>
      <c r="F141" s="49">
        <f>+AVERAGE('Centrales GNL'!L142:P142)</f>
        <v>0</v>
      </c>
      <c r="G141" s="49">
        <f>+AVERAGE('Centrales GNL'!Q142:U142)</f>
        <v>0</v>
      </c>
      <c r="H141" s="49">
        <f>+AVERAGE('Centrales GNL'!V142:X142)</f>
        <v>0</v>
      </c>
      <c r="I141" s="51">
        <f>+AVERAGE('Centrales GNL'!AK142:AM142)</f>
        <v>0</v>
      </c>
      <c r="J141" s="10"/>
      <c r="K141" s="71" t="str">
        <f t="shared" si="30"/>
        <v>NEHUENCO_1-FA_GNL_F</v>
      </c>
      <c r="L141" s="67">
        <f t="shared" si="31"/>
        <v>0</v>
      </c>
      <c r="M141" s="67">
        <f t="shared" si="32"/>
        <v>0</v>
      </c>
      <c r="N141" s="67">
        <f t="shared" si="33"/>
        <v>0</v>
      </c>
      <c r="O141" s="67">
        <f t="shared" si="34"/>
        <v>0</v>
      </c>
      <c r="P141" s="67">
        <f t="shared" si="35"/>
        <v>0</v>
      </c>
      <c r="Q141" s="68">
        <f t="shared" si="36"/>
        <v>0</v>
      </c>
    </row>
    <row r="142" spans="1:17" x14ac:dyDescent="0.2">
      <c r="A142" s="50" t="s">
        <v>377</v>
      </c>
      <c r="B142" s="58">
        <f>+VLOOKUP(C142,CEN!A:B,2,0)</f>
        <v>0.26505376344086023</v>
      </c>
      <c r="C142" s="59" t="str">
        <f>+TRIM('Centrales GNL'!A143)</f>
        <v>NEHUENCO_1-FA_GNL_G</v>
      </c>
      <c r="D142" s="49">
        <f>+AVERAGE('Centrales GNL'!B143:F143)</f>
        <v>0</v>
      </c>
      <c r="E142" s="49">
        <f>+AVERAGE('Centrales GNL'!G143:K143)</f>
        <v>0</v>
      </c>
      <c r="F142" s="49">
        <f>+AVERAGE('Centrales GNL'!L143:P143)</f>
        <v>0</v>
      </c>
      <c r="G142" s="49">
        <f>+AVERAGE('Centrales GNL'!Q143:U143)</f>
        <v>0</v>
      </c>
      <c r="H142" s="49">
        <f>+AVERAGE('Centrales GNL'!V143:X143)</f>
        <v>0</v>
      </c>
      <c r="I142" s="51">
        <f>+AVERAGE('Centrales GNL'!AK143:AM143)</f>
        <v>0</v>
      </c>
      <c r="J142" s="10"/>
      <c r="K142" s="71" t="str">
        <f t="shared" si="30"/>
        <v>NEHUENCO_1-FA_GNL_G</v>
      </c>
      <c r="L142" s="67">
        <f t="shared" si="31"/>
        <v>0</v>
      </c>
      <c r="M142" s="67">
        <f t="shared" si="32"/>
        <v>0</v>
      </c>
      <c r="N142" s="67">
        <f t="shared" si="33"/>
        <v>0</v>
      </c>
      <c r="O142" s="67">
        <f t="shared" si="34"/>
        <v>0</v>
      </c>
      <c r="P142" s="67">
        <f t="shared" si="35"/>
        <v>0</v>
      </c>
      <c r="Q142" s="68">
        <f t="shared" si="36"/>
        <v>0</v>
      </c>
    </row>
    <row r="143" spans="1:17" x14ac:dyDescent="0.2">
      <c r="A143" s="50"/>
      <c r="B143" s="58">
        <f>+VLOOKUP(C143,CEN!A:B,2,0)</f>
        <v>0.28645161290322579</v>
      </c>
      <c r="C143" s="59" t="str">
        <f>+TRIM('Centrales GNL'!A144)</f>
        <v>NEHUENCO_1-TG_GN_A</v>
      </c>
      <c r="D143" s="49">
        <f>+AVERAGE('Centrales GNL'!B144:F144)</f>
        <v>0</v>
      </c>
      <c r="E143" s="49">
        <f>+AVERAGE('Centrales GNL'!G144:K144)</f>
        <v>0</v>
      </c>
      <c r="F143" s="49">
        <f>+AVERAGE('Centrales GNL'!L144:P144)</f>
        <v>0</v>
      </c>
      <c r="G143" s="49">
        <f>+AVERAGE('Centrales GNL'!Q144:U144)</f>
        <v>0</v>
      </c>
      <c r="H143" s="49">
        <f>+AVERAGE('Centrales GNL'!V144:X144)</f>
        <v>0</v>
      </c>
      <c r="I143" s="51">
        <f>+AVERAGE('Centrales GNL'!AK144:AM144)</f>
        <v>0</v>
      </c>
      <c r="J143" s="10"/>
      <c r="K143" s="71" t="str">
        <f t="shared" si="30"/>
        <v>NEHUENCO_1-TG_GN_A</v>
      </c>
      <c r="L143" s="67">
        <f t="shared" si="31"/>
        <v>0</v>
      </c>
      <c r="M143" s="67">
        <f t="shared" si="32"/>
        <v>0</v>
      </c>
      <c r="N143" s="67">
        <f t="shared" si="33"/>
        <v>0</v>
      </c>
      <c r="O143" s="67">
        <f t="shared" si="34"/>
        <v>0</v>
      </c>
      <c r="P143" s="67">
        <f t="shared" si="35"/>
        <v>0</v>
      </c>
      <c r="Q143" s="68">
        <f t="shared" si="36"/>
        <v>0</v>
      </c>
    </row>
    <row r="144" spans="1:17" x14ac:dyDescent="0.2">
      <c r="A144" s="50" t="s">
        <v>377</v>
      </c>
      <c r="B144" s="58">
        <f>+VLOOKUP(C144,CEN!A:B,2,0)</f>
        <v>0.28645161290322579</v>
      </c>
      <c r="C144" s="59" t="str">
        <f>+TRIM('Centrales GNL'!A145)</f>
        <v>NEHUENCO_1-TG_GNL_A</v>
      </c>
      <c r="D144" s="49">
        <f>+AVERAGE('Centrales GNL'!B145:F145)</f>
        <v>0</v>
      </c>
      <c r="E144" s="49">
        <f>+AVERAGE('Centrales GNL'!G145:K145)</f>
        <v>0</v>
      </c>
      <c r="F144" s="49">
        <f>+AVERAGE('Centrales GNL'!L145:P145)</f>
        <v>0</v>
      </c>
      <c r="G144" s="49">
        <f>+AVERAGE('Centrales GNL'!Q145:U145)</f>
        <v>0</v>
      </c>
      <c r="H144" s="49">
        <f>+AVERAGE('Centrales GNL'!V145:X145)</f>
        <v>0</v>
      </c>
      <c r="I144" s="51">
        <f>+AVERAGE('Centrales GNL'!AK145:AM145)</f>
        <v>0</v>
      </c>
      <c r="J144" s="10"/>
      <c r="K144" s="71" t="str">
        <f t="shared" si="30"/>
        <v>NEHUENCO_1-TG_GNL_A</v>
      </c>
      <c r="L144" s="67">
        <f t="shared" si="31"/>
        <v>0</v>
      </c>
      <c r="M144" s="67">
        <f t="shared" si="32"/>
        <v>0</v>
      </c>
      <c r="N144" s="67">
        <f t="shared" si="33"/>
        <v>0</v>
      </c>
      <c r="O144" s="67">
        <f t="shared" si="34"/>
        <v>0</v>
      </c>
      <c r="P144" s="67">
        <f t="shared" si="35"/>
        <v>0</v>
      </c>
      <c r="Q144" s="68">
        <f t="shared" si="36"/>
        <v>0</v>
      </c>
    </row>
    <row r="145" spans="1:17" x14ac:dyDescent="0.2">
      <c r="A145" s="50" t="s">
        <v>377</v>
      </c>
      <c r="B145" s="58">
        <f>+VLOOKUP(C145,CEN!A:B,2,0)</f>
        <v>0.28645161290322579</v>
      </c>
      <c r="C145" s="59" t="str">
        <f>+TRIM('Centrales GNL'!A146)</f>
        <v>NEHUENCO_1-TG_GNL_B</v>
      </c>
      <c r="D145" s="49">
        <f>+AVERAGE('Centrales GNL'!B146:F146)</f>
        <v>0</v>
      </c>
      <c r="E145" s="49">
        <f>+AVERAGE('Centrales GNL'!G146:K146)</f>
        <v>0</v>
      </c>
      <c r="F145" s="49">
        <f>+AVERAGE('Centrales GNL'!L146:P146)</f>
        <v>0</v>
      </c>
      <c r="G145" s="49">
        <f>+AVERAGE('Centrales GNL'!Q146:U146)</f>
        <v>0</v>
      </c>
      <c r="H145" s="49">
        <f>+AVERAGE('Centrales GNL'!V146:X146)</f>
        <v>0</v>
      </c>
      <c r="I145" s="51">
        <f>+AVERAGE('Centrales GNL'!AK146:AM146)</f>
        <v>0</v>
      </c>
      <c r="J145" s="10"/>
      <c r="K145" s="71" t="str">
        <f t="shared" si="30"/>
        <v>NEHUENCO_1-TG_GNL_B</v>
      </c>
      <c r="L145" s="67">
        <f t="shared" si="31"/>
        <v>0</v>
      </c>
      <c r="M145" s="67">
        <f t="shared" si="32"/>
        <v>0</v>
      </c>
      <c r="N145" s="67">
        <f t="shared" si="33"/>
        <v>0</v>
      </c>
      <c r="O145" s="67">
        <f t="shared" si="34"/>
        <v>0</v>
      </c>
      <c r="P145" s="67">
        <f t="shared" si="35"/>
        <v>0</v>
      </c>
      <c r="Q145" s="68">
        <f t="shared" si="36"/>
        <v>0</v>
      </c>
    </row>
    <row r="146" spans="1:17" x14ac:dyDescent="0.2">
      <c r="A146" s="50" t="s">
        <v>377</v>
      </c>
      <c r="B146" s="58">
        <f>+VLOOKUP(C146,CEN!A:B,2,0)</f>
        <v>0.28645161290322579</v>
      </c>
      <c r="C146" s="59" t="str">
        <f>+TRIM('Centrales GNL'!A147)</f>
        <v>NEHUENCO_1-TG_GNL_C</v>
      </c>
      <c r="D146" s="49">
        <f>+AVERAGE('Centrales GNL'!B147:F147)</f>
        <v>0</v>
      </c>
      <c r="E146" s="49">
        <f>+AVERAGE('Centrales GNL'!G147:K147)</f>
        <v>0</v>
      </c>
      <c r="F146" s="49">
        <f>+AVERAGE('Centrales GNL'!L147:P147)</f>
        <v>0</v>
      </c>
      <c r="G146" s="49">
        <f>+AVERAGE('Centrales GNL'!Q147:U147)</f>
        <v>0</v>
      </c>
      <c r="H146" s="49">
        <f>+AVERAGE('Centrales GNL'!V147:X147)</f>
        <v>0</v>
      </c>
      <c r="I146" s="51">
        <f>+AVERAGE('Centrales GNL'!AK147:AM147)</f>
        <v>0</v>
      </c>
      <c r="J146" s="10"/>
      <c r="K146" s="71" t="str">
        <f t="shared" si="30"/>
        <v>NEHUENCO_1-TG_GNL_C</v>
      </c>
      <c r="L146" s="67">
        <f t="shared" si="31"/>
        <v>0</v>
      </c>
      <c r="M146" s="67">
        <f t="shared" si="32"/>
        <v>0</v>
      </c>
      <c r="N146" s="67">
        <f t="shared" si="33"/>
        <v>0</v>
      </c>
      <c r="O146" s="67">
        <f t="shared" si="34"/>
        <v>0</v>
      </c>
      <c r="P146" s="67">
        <f t="shared" si="35"/>
        <v>0</v>
      </c>
      <c r="Q146" s="68">
        <f t="shared" si="36"/>
        <v>0</v>
      </c>
    </row>
    <row r="147" spans="1:17" x14ac:dyDescent="0.2">
      <c r="A147" s="50" t="s">
        <v>377</v>
      </c>
      <c r="B147" s="58">
        <f>+VLOOKUP(C147,CEN!A:B,2,0)</f>
        <v>0.28645161290322579</v>
      </c>
      <c r="C147" s="59" t="str">
        <f>+TRIM('Centrales GNL'!A148)</f>
        <v>NEHUENCO_1-TG_GNL_D</v>
      </c>
      <c r="D147" s="49">
        <f>+AVERAGE('Centrales GNL'!B148:F148)</f>
        <v>0</v>
      </c>
      <c r="E147" s="49">
        <f>+AVERAGE('Centrales GNL'!G148:K148)</f>
        <v>0</v>
      </c>
      <c r="F147" s="49">
        <f>+AVERAGE('Centrales GNL'!L148:P148)</f>
        <v>0</v>
      </c>
      <c r="G147" s="49">
        <f>+AVERAGE('Centrales GNL'!Q148:U148)</f>
        <v>0</v>
      </c>
      <c r="H147" s="49">
        <f>+AVERAGE('Centrales GNL'!V148:X148)</f>
        <v>0</v>
      </c>
      <c r="I147" s="51">
        <f>+AVERAGE('Centrales GNL'!AK148:AM148)</f>
        <v>0</v>
      </c>
      <c r="J147" s="10"/>
      <c r="K147" s="71" t="str">
        <f t="shared" si="30"/>
        <v>NEHUENCO_1-TG_GNL_D</v>
      </c>
      <c r="L147" s="67">
        <f t="shared" si="31"/>
        <v>0</v>
      </c>
      <c r="M147" s="67">
        <f t="shared" si="32"/>
        <v>0</v>
      </c>
      <c r="N147" s="67">
        <f t="shared" si="33"/>
        <v>0</v>
      </c>
      <c r="O147" s="67">
        <f t="shared" si="34"/>
        <v>0</v>
      </c>
      <c r="P147" s="67">
        <f t="shared" si="35"/>
        <v>0</v>
      </c>
      <c r="Q147" s="68">
        <f t="shared" si="36"/>
        <v>0</v>
      </c>
    </row>
    <row r="148" spans="1:17" x14ac:dyDescent="0.2">
      <c r="A148" s="50" t="s">
        <v>377</v>
      </c>
      <c r="B148" s="58">
        <f>+VLOOKUP(C148,CEN!A:B,2,0)</f>
        <v>0.28645161290322579</v>
      </c>
      <c r="C148" s="59" t="str">
        <f>+TRIM('Centrales GNL'!A149)</f>
        <v>NEHUENCO_1-TG_GNL_E</v>
      </c>
      <c r="D148" s="49">
        <f>+AVERAGE('Centrales GNL'!B149:F149)</f>
        <v>0</v>
      </c>
      <c r="E148" s="49">
        <f>+AVERAGE('Centrales GNL'!G149:K149)</f>
        <v>0</v>
      </c>
      <c r="F148" s="49">
        <f>+AVERAGE('Centrales GNL'!L149:P149)</f>
        <v>0</v>
      </c>
      <c r="G148" s="49">
        <f>+AVERAGE('Centrales GNL'!Q149:U149)</f>
        <v>0</v>
      </c>
      <c r="H148" s="49">
        <f>+AVERAGE('Centrales GNL'!V149:X149)</f>
        <v>0</v>
      </c>
      <c r="I148" s="51">
        <f>+AVERAGE('Centrales GNL'!AK149:AM149)</f>
        <v>0</v>
      </c>
      <c r="J148" s="10"/>
      <c r="K148" s="71" t="str">
        <f t="shared" si="30"/>
        <v>NEHUENCO_1-TG_GNL_E</v>
      </c>
      <c r="L148" s="67">
        <f t="shared" si="31"/>
        <v>0</v>
      </c>
      <c r="M148" s="67">
        <f t="shared" si="32"/>
        <v>0</v>
      </c>
      <c r="N148" s="67">
        <f t="shared" si="33"/>
        <v>0</v>
      </c>
      <c r="O148" s="67">
        <f t="shared" si="34"/>
        <v>0</v>
      </c>
      <c r="P148" s="67">
        <f t="shared" si="35"/>
        <v>0</v>
      </c>
      <c r="Q148" s="68">
        <f t="shared" si="36"/>
        <v>0</v>
      </c>
    </row>
    <row r="149" spans="1:17" x14ac:dyDescent="0.2">
      <c r="A149" s="50" t="s">
        <v>377</v>
      </c>
      <c r="B149" s="58">
        <f>+VLOOKUP(C149,CEN!A:B,2,0)</f>
        <v>0.28645161290322579</v>
      </c>
      <c r="C149" s="59" t="str">
        <f>+TRIM('Centrales GNL'!A150)</f>
        <v>NEHUENCO_1-TG_GNL_F</v>
      </c>
      <c r="D149" s="49">
        <f>+AVERAGE('Centrales GNL'!B150:F150)</f>
        <v>0</v>
      </c>
      <c r="E149" s="49">
        <f>+AVERAGE('Centrales GNL'!G150:K150)</f>
        <v>0</v>
      </c>
      <c r="F149" s="49">
        <f>+AVERAGE('Centrales GNL'!L150:P150)</f>
        <v>0</v>
      </c>
      <c r="G149" s="49">
        <f>+AVERAGE('Centrales GNL'!Q150:U150)</f>
        <v>0</v>
      </c>
      <c r="H149" s="49">
        <f>+AVERAGE('Centrales GNL'!V150:X150)</f>
        <v>0</v>
      </c>
      <c r="I149" s="51">
        <f>+AVERAGE('Centrales GNL'!AK150:AM150)</f>
        <v>0</v>
      </c>
      <c r="J149" s="10"/>
      <c r="K149" s="71" t="str">
        <f t="shared" si="30"/>
        <v>NEHUENCO_1-TG_GNL_F</v>
      </c>
      <c r="L149" s="67">
        <f t="shared" si="31"/>
        <v>0</v>
      </c>
      <c r="M149" s="67">
        <f t="shared" si="32"/>
        <v>0</v>
      </c>
      <c r="N149" s="67">
        <f t="shared" si="33"/>
        <v>0</v>
      </c>
      <c r="O149" s="67">
        <f t="shared" si="34"/>
        <v>0</v>
      </c>
      <c r="P149" s="67">
        <f t="shared" si="35"/>
        <v>0</v>
      </c>
      <c r="Q149" s="68">
        <f t="shared" si="36"/>
        <v>0</v>
      </c>
    </row>
    <row r="150" spans="1:17" x14ac:dyDescent="0.2">
      <c r="A150" s="50" t="s">
        <v>377</v>
      </c>
      <c r="B150" s="58">
        <f>+VLOOKUP(C150,CEN!A:B,2,0)</f>
        <v>0.28645161290322579</v>
      </c>
      <c r="C150" s="59" t="str">
        <f>+TRIM('Centrales GNL'!A151)</f>
        <v>NEHUENCO_1-TG_GNL_G</v>
      </c>
      <c r="D150" s="49">
        <f>+AVERAGE('Centrales GNL'!B151:F151)</f>
        <v>0</v>
      </c>
      <c r="E150" s="49">
        <f>+AVERAGE('Centrales GNL'!G151:K151)</f>
        <v>0</v>
      </c>
      <c r="F150" s="49">
        <f>+AVERAGE('Centrales GNL'!L151:P151)</f>
        <v>0</v>
      </c>
      <c r="G150" s="49">
        <f>+AVERAGE('Centrales GNL'!Q151:U151)</f>
        <v>0</v>
      </c>
      <c r="H150" s="49">
        <f>+AVERAGE('Centrales GNL'!V151:X151)</f>
        <v>0</v>
      </c>
      <c r="I150" s="51">
        <f>+AVERAGE('Centrales GNL'!AK151:AM151)</f>
        <v>0</v>
      </c>
      <c r="J150" s="10"/>
      <c r="K150" s="71" t="str">
        <f t="shared" si="30"/>
        <v>NEHUENCO_1-TG_GNL_G</v>
      </c>
      <c r="L150" s="67">
        <f t="shared" si="31"/>
        <v>0</v>
      </c>
      <c r="M150" s="67">
        <f t="shared" si="32"/>
        <v>0</v>
      </c>
      <c r="N150" s="67">
        <f t="shared" si="33"/>
        <v>0</v>
      </c>
      <c r="O150" s="67">
        <f t="shared" si="34"/>
        <v>0</v>
      </c>
      <c r="P150" s="67">
        <f t="shared" si="35"/>
        <v>0</v>
      </c>
      <c r="Q150" s="68">
        <f t="shared" si="36"/>
        <v>0</v>
      </c>
    </row>
    <row r="151" spans="1:17" x14ac:dyDescent="0.2">
      <c r="A151" s="50" t="s">
        <v>377</v>
      </c>
      <c r="B151" s="58">
        <f>+VLOOKUP(C151,CEN!A:B,2,0)</f>
        <v>0.28645161290322579</v>
      </c>
      <c r="C151" s="59" t="str">
        <f>+TRIM('Centrales GNL'!A152)</f>
        <v>NEHUENCO_1-TG_GNL_INF</v>
      </c>
      <c r="D151" s="49">
        <f>+AVERAGE('Centrales GNL'!B152:F152)</f>
        <v>0</v>
      </c>
      <c r="E151" s="49">
        <f>+AVERAGE('Centrales GNL'!G152:K152)</f>
        <v>0</v>
      </c>
      <c r="F151" s="49">
        <f>+AVERAGE('Centrales GNL'!L152:P152)</f>
        <v>0</v>
      </c>
      <c r="G151" s="49">
        <f>+AVERAGE('Centrales GNL'!Q152:U152)</f>
        <v>0</v>
      </c>
      <c r="H151" s="49">
        <f>+AVERAGE('Centrales GNL'!V152:X152)</f>
        <v>0</v>
      </c>
      <c r="I151" s="51">
        <f>+AVERAGE('Centrales GNL'!AK152:AM152)</f>
        <v>0</v>
      </c>
      <c r="J151" s="10"/>
      <c r="K151" s="71" t="str">
        <f t="shared" si="30"/>
        <v>NEHUENCO_1-TG_GNL_INF</v>
      </c>
      <c r="L151" s="67">
        <f t="shared" si="31"/>
        <v>0</v>
      </c>
      <c r="M151" s="67">
        <f t="shared" si="32"/>
        <v>0</v>
      </c>
      <c r="N151" s="67">
        <f t="shared" si="33"/>
        <v>0</v>
      </c>
      <c r="O151" s="67">
        <f t="shared" si="34"/>
        <v>0</v>
      </c>
      <c r="P151" s="67">
        <f t="shared" si="35"/>
        <v>0</v>
      </c>
      <c r="Q151" s="68">
        <f t="shared" si="36"/>
        <v>0</v>
      </c>
    </row>
    <row r="152" spans="1:17" x14ac:dyDescent="0.2">
      <c r="A152" s="50"/>
      <c r="B152" s="58">
        <f>+VLOOKUP(C152,CEN!A:B,2,0)</f>
        <v>0.19150537634408601</v>
      </c>
      <c r="C152" s="59" t="str">
        <f>+TRIM('Centrales GNL'!A153)</f>
        <v>NEHUENCO_1-TG+TV_GN_A</v>
      </c>
      <c r="D152" s="49">
        <f>+AVERAGE('Centrales GNL'!B153:F153)</f>
        <v>162.5</v>
      </c>
      <c r="E152" s="49">
        <f>+AVERAGE('Centrales GNL'!G153:K153)</f>
        <v>162.5</v>
      </c>
      <c r="F152" s="49">
        <f>+AVERAGE('Centrales GNL'!L153:P153)</f>
        <v>65</v>
      </c>
      <c r="G152" s="49">
        <f>+AVERAGE('Centrales GNL'!Q153:U153)</f>
        <v>0</v>
      </c>
      <c r="H152" s="49">
        <f>+AVERAGE('Centrales GNL'!V153:X153)</f>
        <v>0</v>
      </c>
      <c r="I152" s="51">
        <f>+AVERAGE('Centrales GNL'!AK153:AM153)</f>
        <v>0</v>
      </c>
      <c r="J152" s="10"/>
      <c r="K152" s="71" t="str">
        <f t="shared" si="30"/>
        <v>NEHUENCO_1-TG+TV_GN_A</v>
      </c>
      <c r="L152" s="67">
        <f t="shared" si="31"/>
        <v>746870.96774193551</v>
      </c>
      <c r="M152" s="67">
        <f t="shared" si="32"/>
        <v>746870.96774193551</v>
      </c>
      <c r="N152" s="67">
        <f t="shared" si="33"/>
        <v>298748.38709677418</v>
      </c>
      <c r="O152" s="67">
        <f t="shared" si="34"/>
        <v>0</v>
      </c>
      <c r="P152" s="67">
        <f t="shared" si="35"/>
        <v>0</v>
      </c>
      <c r="Q152" s="68">
        <f t="shared" si="36"/>
        <v>0</v>
      </c>
    </row>
    <row r="153" spans="1:17" x14ac:dyDescent="0.2">
      <c r="A153" s="50" t="s">
        <v>377</v>
      </c>
      <c r="B153" s="58">
        <f>+VLOOKUP(C153,CEN!A:B,2,0)</f>
        <v>0.19150537634408601</v>
      </c>
      <c r="C153" s="59" t="str">
        <f>+TRIM('Centrales GNL'!A154)</f>
        <v>NEHUENCO_1-TG+TV_GNL_A</v>
      </c>
      <c r="D153" s="49">
        <f>+AVERAGE('Centrales GNL'!B154:F154)</f>
        <v>0</v>
      </c>
      <c r="E153" s="49">
        <f>+AVERAGE('Centrales GNL'!G154:K154)</f>
        <v>0</v>
      </c>
      <c r="F153" s="49">
        <f>+AVERAGE('Centrales GNL'!L154:P154)</f>
        <v>0</v>
      </c>
      <c r="G153" s="49">
        <f>+AVERAGE('Centrales GNL'!Q154:U154)</f>
        <v>0</v>
      </c>
      <c r="H153" s="49">
        <f>+AVERAGE('Centrales GNL'!V154:X154)</f>
        <v>0</v>
      </c>
      <c r="I153" s="51">
        <f>+AVERAGE('Centrales GNL'!AK154:AM154)</f>
        <v>0</v>
      </c>
      <c r="J153" s="10"/>
      <c r="K153" s="71" t="str">
        <f t="shared" si="30"/>
        <v>NEHUENCO_1-TG+TV_GNL_A</v>
      </c>
      <c r="L153" s="67">
        <f t="shared" si="31"/>
        <v>0</v>
      </c>
      <c r="M153" s="67">
        <f t="shared" si="32"/>
        <v>0</v>
      </c>
      <c r="N153" s="67">
        <f t="shared" si="33"/>
        <v>0</v>
      </c>
      <c r="O153" s="67">
        <f t="shared" si="34"/>
        <v>0</v>
      </c>
      <c r="P153" s="67">
        <f t="shared" si="35"/>
        <v>0</v>
      </c>
      <c r="Q153" s="68">
        <f t="shared" si="36"/>
        <v>0</v>
      </c>
    </row>
    <row r="154" spans="1:17" x14ac:dyDescent="0.2">
      <c r="A154" s="50" t="s">
        <v>377</v>
      </c>
      <c r="B154" s="58">
        <f>+VLOOKUP(C154,CEN!A:B,2,0)</f>
        <v>0.19150537634408601</v>
      </c>
      <c r="C154" s="59" t="str">
        <f>+TRIM('Centrales GNL'!A155)</f>
        <v>NEHUENCO_1-TG+TV_GNL_B</v>
      </c>
      <c r="D154" s="49">
        <f>+AVERAGE('Centrales GNL'!B155:F155)</f>
        <v>0</v>
      </c>
      <c r="E154" s="49">
        <f>+AVERAGE('Centrales GNL'!G155:K155)</f>
        <v>0</v>
      </c>
      <c r="F154" s="49">
        <f>+AVERAGE('Centrales GNL'!L155:P155)</f>
        <v>0</v>
      </c>
      <c r="G154" s="49">
        <f>+AVERAGE('Centrales GNL'!Q155:U155)</f>
        <v>0</v>
      </c>
      <c r="H154" s="49">
        <f>+AVERAGE('Centrales GNL'!V155:X155)</f>
        <v>0</v>
      </c>
      <c r="I154" s="51">
        <f>+AVERAGE('Centrales GNL'!AK155:AM155)</f>
        <v>0</v>
      </c>
      <c r="J154" s="10"/>
      <c r="K154" s="71" t="str">
        <f t="shared" si="30"/>
        <v>NEHUENCO_1-TG+TV_GNL_B</v>
      </c>
      <c r="L154" s="67">
        <f t="shared" si="31"/>
        <v>0</v>
      </c>
      <c r="M154" s="67">
        <f t="shared" si="32"/>
        <v>0</v>
      </c>
      <c r="N154" s="67">
        <f t="shared" si="33"/>
        <v>0</v>
      </c>
      <c r="O154" s="67">
        <f t="shared" si="34"/>
        <v>0</v>
      </c>
      <c r="P154" s="67">
        <f t="shared" si="35"/>
        <v>0</v>
      </c>
      <c r="Q154" s="68">
        <f t="shared" si="36"/>
        <v>0</v>
      </c>
    </row>
    <row r="155" spans="1:17" x14ac:dyDescent="0.2">
      <c r="A155" s="50" t="s">
        <v>377</v>
      </c>
      <c r="B155" s="58">
        <f>+VLOOKUP(C155,CEN!A:B,2,0)</f>
        <v>0.19150537634408601</v>
      </c>
      <c r="C155" s="59" t="str">
        <f>+TRIM('Centrales GNL'!A156)</f>
        <v>NEHUENCO_1-TG+TV_GNL_C</v>
      </c>
      <c r="D155" s="49">
        <f>+AVERAGE('Centrales GNL'!B156:F156)</f>
        <v>87.059999999999988</v>
      </c>
      <c r="E155" s="49">
        <f>+AVERAGE('Centrales GNL'!G156:K156)</f>
        <v>93.843999999999994</v>
      </c>
      <c r="F155" s="49">
        <f>+AVERAGE('Centrales GNL'!L156:P156)</f>
        <v>160.19999999999999</v>
      </c>
      <c r="G155" s="49">
        <f>+AVERAGE('Centrales GNL'!Q156:U156)</f>
        <v>97.3</v>
      </c>
      <c r="H155" s="49">
        <f>+AVERAGE('Centrales GNL'!V156:X156)</f>
        <v>0</v>
      </c>
      <c r="I155" s="51">
        <f>+AVERAGE('Centrales GNL'!AK156:AM156)</f>
        <v>0</v>
      </c>
      <c r="J155" s="10"/>
      <c r="K155" s="71" t="str">
        <f t="shared" si="30"/>
        <v>NEHUENCO_1-TG+TV_GNL_C</v>
      </c>
      <c r="L155" s="67">
        <f t="shared" si="31"/>
        <v>400138.99354838702</v>
      </c>
      <c r="M155" s="67">
        <f t="shared" si="32"/>
        <v>431319.13290322578</v>
      </c>
      <c r="N155" s="67">
        <f t="shared" si="33"/>
        <v>736299.87096774194</v>
      </c>
      <c r="O155" s="67">
        <f t="shared" si="34"/>
        <v>447203.35483870964</v>
      </c>
      <c r="P155" s="67">
        <f t="shared" si="35"/>
        <v>0</v>
      </c>
      <c r="Q155" s="68">
        <f t="shared" si="36"/>
        <v>0</v>
      </c>
    </row>
    <row r="156" spans="1:17" x14ac:dyDescent="0.2">
      <c r="A156" s="50" t="s">
        <v>377</v>
      </c>
      <c r="B156" s="58">
        <f>+VLOOKUP(C156,CEN!A:B,2,0)</f>
        <v>0.19150537634408601</v>
      </c>
      <c r="C156" s="59" t="str">
        <f>+TRIM('Centrales GNL'!A157)</f>
        <v>NEHUENCO_1-TG+TV_GNL_D</v>
      </c>
      <c r="D156" s="49">
        <f>+AVERAGE('Centrales GNL'!B157:F157)</f>
        <v>0</v>
      </c>
      <c r="E156" s="49">
        <f>+AVERAGE('Centrales GNL'!G157:K157)</f>
        <v>0</v>
      </c>
      <c r="F156" s="49">
        <f>+AVERAGE('Centrales GNL'!L157:P157)</f>
        <v>0</v>
      </c>
      <c r="G156" s="49">
        <f>+AVERAGE('Centrales GNL'!Q157:U157)</f>
        <v>0</v>
      </c>
      <c r="H156" s="49">
        <f>+AVERAGE('Centrales GNL'!V157:X157)</f>
        <v>0</v>
      </c>
      <c r="I156" s="51">
        <f>+AVERAGE('Centrales GNL'!AK157:AM157)</f>
        <v>241.22</v>
      </c>
      <c r="J156" s="10"/>
      <c r="K156" s="71" t="str">
        <f t="shared" si="30"/>
        <v>NEHUENCO_1-TG+TV_GNL_D</v>
      </c>
      <c r="L156" s="67">
        <f t="shared" si="31"/>
        <v>0</v>
      </c>
      <c r="M156" s="67">
        <f t="shared" si="32"/>
        <v>0</v>
      </c>
      <c r="N156" s="67">
        <f t="shared" si="33"/>
        <v>0</v>
      </c>
      <c r="O156" s="67">
        <f t="shared" si="34"/>
        <v>0</v>
      </c>
      <c r="P156" s="67">
        <f t="shared" si="35"/>
        <v>0</v>
      </c>
      <c r="Q156" s="68">
        <f t="shared" si="36"/>
        <v>1108678.2451612903</v>
      </c>
    </row>
    <row r="157" spans="1:17" x14ac:dyDescent="0.2">
      <c r="A157" s="50" t="s">
        <v>377</v>
      </c>
      <c r="B157" s="58">
        <f>+VLOOKUP(C157,CEN!A:B,2,0)</f>
        <v>0.19150537634408601</v>
      </c>
      <c r="C157" s="59" t="str">
        <f>+TRIM('Centrales GNL'!A158)</f>
        <v>NEHUENCO_1-TG+TV_GNL_E</v>
      </c>
      <c r="D157" s="49">
        <f>+AVERAGE('Centrales GNL'!B158:F158)</f>
        <v>0</v>
      </c>
      <c r="E157" s="49">
        <f>+AVERAGE('Centrales GNL'!G158:K158)</f>
        <v>0</v>
      </c>
      <c r="F157" s="49">
        <f>+AVERAGE('Centrales GNL'!L158:P158)</f>
        <v>0</v>
      </c>
      <c r="G157" s="49">
        <f>+AVERAGE('Centrales GNL'!Q158:U158)</f>
        <v>0</v>
      </c>
      <c r="H157" s="49">
        <f>+AVERAGE('Centrales GNL'!V158:X158)</f>
        <v>0</v>
      </c>
      <c r="I157" s="51">
        <f>+AVERAGE('Centrales GNL'!AK158:AM158)</f>
        <v>0</v>
      </c>
      <c r="J157" s="10"/>
      <c r="K157" s="71" t="str">
        <f t="shared" si="30"/>
        <v>NEHUENCO_1-TG+TV_GNL_E</v>
      </c>
      <c r="L157" s="67">
        <f t="shared" si="31"/>
        <v>0</v>
      </c>
      <c r="M157" s="67">
        <f t="shared" si="32"/>
        <v>0</v>
      </c>
      <c r="N157" s="67">
        <f t="shared" si="33"/>
        <v>0</v>
      </c>
      <c r="O157" s="67">
        <f t="shared" si="34"/>
        <v>0</v>
      </c>
      <c r="P157" s="67">
        <f t="shared" si="35"/>
        <v>0</v>
      </c>
      <c r="Q157" s="68">
        <f t="shared" si="36"/>
        <v>0</v>
      </c>
    </row>
    <row r="158" spans="1:17" x14ac:dyDescent="0.2">
      <c r="A158" s="50" t="s">
        <v>377</v>
      </c>
      <c r="B158" s="58">
        <f>+VLOOKUP(C158,CEN!A:B,2,0)</f>
        <v>0.19150537634408601</v>
      </c>
      <c r="C158" s="59" t="str">
        <f>+TRIM('Centrales GNL'!A159)</f>
        <v>NEHUENCO_1-TG+TV_GNL_F</v>
      </c>
      <c r="D158" s="49">
        <f>+AVERAGE('Centrales GNL'!B159:F159)</f>
        <v>0</v>
      </c>
      <c r="E158" s="49">
        <f>+AVERAGE('Centrales GNL'!G159:K159)</f>
        <v>0</v>
      </c>
      <c r="F158" s="49">
        <f>+AVERAGE('Centrales GNL'!L159:P159)</f>
        <v>0</v>
      </c>
      <c r="G158" s="49">
        <f>+AVERAGE('Centrales GNL'!Q159:U159)</f>
        <v>0</v>
      </c>
      <c r="H158" s="49">
        <f>+AVERAGE('Centrales GNL'!V159:X159)</f>
        <v>0</v>
      </c>
      <c r="I158" s="51">
        <f>+AVERAGE('Centrales GNL'!AK159:AM159)</f>
        <v>0</v>
      </c>
      <c r="J158" s="10"/>
      <c r="K158" s="71" t="str">
        <f t="shared" si="30"/>
        <v>NEHUENCO_1-TG+TV_GNL_F</v>
      </c>
      <c r="L158" s="67">
        <f t="shared" si="31"/>
        <v>0</v>
      </c>
      <c r="M158" s="67">
        <f t="shared" si="32"/>
        <v>0</v>
      </c>
      <c r="N158" s="67">
        <f t="shared" si="33"/>
        <v>0</v>
      </c>
      <c r="O158" s="67">
        <f t="shared" si="34"/>
        <v>0</v>
      </c>
      <c r="P158" s="67">
        <f t="shared" si="35"/>
        <v>0</v>
      </c>
      <c r="Q158" s="68">
        <f t="shared" si="36"/>
        <v>0</v>
      </c>
    </row>
    <row r="159" spans="1:17" x14ac:dyDescent="0.2">
      <c r="A159" s="50" t="s">
        <v>377</v>
      </c>
      <c r="B159" s="58">
        <f>+VLOOKUP(C159,CEN!A:B,2,0)</f>
        <v>0.19150537634408601</v>
      </c>
      <c r="C159" s="59" t="str">
        <f>+TRIM('Centrales GNL'!A160)</f>
        <v>NEHUENCO_1-TG+TV_GNL_G</v>
      </c>
      <c r="D159" s="49">
        <f>+AVERAGE('Centrales GNL'!B160:F160)</f>
        <v>0</v>
      </c>
      <c r="E159" s="49">
        <f>+AVERAGE('Centrales GNL'!G160:K160)</f>
        <v>0</v>
      </c>
      <c r="F159" s="49">
        <f>+AVERAGE('Centrales GNL'!L160:P160)</f>
        <v>0</v>
      </c>
      <c r="G159" s="49">
        <f>+AVERAGE('Centrales GNL'!Q160:U160)</f>
        <v>0</v>
      </c>
      <c r="H159" s="49">
        <f>+AVERAGE('Centrales GNL'!V160:X160)</f>
        <v>0</v>
      </c>
      <c r="I159" s="51">
        <f>+AVERAGE('Centrales GNL'!AK160:AM160)</f>
        <v>0</v>
      </c>
      <c r="J159" s="10"/>
      <c r="K159" s="71" t="str">
        <f t="shared" si="30"/>
        <v>NEHUENCO_1-TG+TV_GNL_G</v>
      </c>
      <c r="L159" s="67">
        <f t="shared" si="31"/>
        <v>0</v>
      </c>
      <c r="M159" s="67">
        <f t="shared" si="32"/>
        <v>0</v>
      </c>
      <c r="N159" s="67">
        <f t="shared" si="33"/>
        <v>0</v>
      </c>
      <c r="O159" s="67">
        <f t="shared" si="34"/>
        <v>0</v>
      </c>
      <c r="P159" s="67">
        <f t="shared" si="35"/>
        <v>0</v>
      </c>
      <c r="Q159" s="68">
        <f t="shared" si="36"/>
        <v>0</v>
      </c>
    </row>
    <row r="160" spans="1:17" x14ac:dyDescent="0.2">
      <c r="A160" s="50" t="s">
        <v>377</v>
      </c>
      <c r="B160" s="58">
        <f>+VLOOKUP(C160,CEN!A:B,2,0)</f>
        <v>0.19150537634408601</v>
      </c>
      <c r="C160" s="59" t="str">
        <f>+TRIM('Centrales GNL'!A161)</f>
        <v>NEHUENCO_1-TG+TV_GNL_INF</v>
      </c>
      <c r="D160" s="49">
        <f>+AVERAGE('Centrales GNL'!B161:F161)</f>
        <v>0</v>
      </c>
      <c r="E160" s="49">
        <f>+AVERAGE('Centrales GNL'!G161:K161)</f>
        <v>0</v>
      </c>
      <c r="F160" s="49">
        <f>+AVERAGE('Centrales GNL'!L161:P161)</f>
        <v>0</v>
      </c>
      <c r="G160" s="49">
        <f>+AVERAGE('Centrales GNL'!Q161:U161)</f>
        <v>0</v>
      </c>
      <c r="H160" s="49">
        <f>+AVERAGE('Centrales GNL'!V161:X161)</f>
        <v>0</v>
      </c>
      <c r="I160" s="51">
        <f>+AVERAGE('Centrales GNL'!AK161:AM161)</f>
        <v>0</v>
      </c>
      <c r="J160" s="10"/>
      <c r="K160" s="71" t="str">
        <f t="shared" si="30"/>
        <v>NEHUENCO_1-TG+TV_GNL_INF</v>
      </c>
      <c r="L160" s="67">
        <f t="shared" si="31"/>
        <v>0</v>
      </c>
      <c r="M160" s="67">
        <f t="shared" si="32"/>
        <v>0</v>
      </c>
      <c r="N160" s="67">
        <f t="shared" si="33"/>
        <v>0</v>
      </c>
      <c r="O160" s="67">
        <f t="shared" si="34"/>
        <v>0</v>
      </c>
      <c r="P160" s="67">
        <f t="shared" si="35"/>
        <v>0</v>
      </c>
      <c r="Q160" s="68">
        <f t="shared" si="36"/>
        <v>0</v>
      </c>
    </row>
    <row r="161" spans="1:17" x14ac:dyDescent="0.2">
      <c r="A161" s="50"/>
      <c r="B161" s="58">
        <f>+VLOOKUP(C161,CEN!A:B,2,0)</f>
        <v>0.27600000000000002</v>
      </c>
      <c r="C161" s="59" t="str">
        <f>+TRIM('Centrales GNL'!A162)</f>
        <v>NEHUENCO_2-TG_GN_A</v>
      </c>
      <c r="D161" s="49">
        <f>+AVERAGE('Centrales GNL'!B162:F162)</f>
        <v>0</v>
      </c>
      <c r="E161" s="49">
        <f>+AVERAGE('Centrales GNL'!G162:K162)</f>
        <v>0</v>
      </c>
      <c r="F161" s="49">
        <f>+AVERAGE('Centrales GNL'!L162:P162)</f>
        <v>0</v>
      </c>
      <c r="G161" s="49">
        <f>+AVERAGE('Centrales GNL'!Q162:U162)</f>
        <v>0</v>
      </c>
      <c r="H161" s="49">
        <f>+AVERAGE('Centrales GNL'!V162:X162)</f>
        <v>0</v>
      </c>
      <c r="I161" s="51">
        <f>+AVERAGE('Centrales GNL'!AK162:AM162)</f>
        <v>0</v>
      </c>
      <c r="J161" s="10"/>
      <c r="K161" s="71" t="str">
        <f t="shared" si="30"/>
        <v>NEHUENCO_2-TG_GN_A</v>
      </c>
      <c r="L161" s="67">
        <f t="shared" si="31"/>
        <v>0</v>
      </c>
      <c r="M161" s="67">
        <f t="shared" si="32"/>
        <v>0</v>
      </c>
      <c r="N161" s="67">
        <f t="shared" si="33"/>
        <v>0</v>
      </c>
      <c r="O161" s="67">
        <f t="shared" si="34"/>
        <v>0</v>
      </c>
      <c r="P161" s="67">
        <f t="shared" si="35"/>
        <v>0</v>
      </c>
      <c r="Q161" s="68">
        <f t="shared" si="36"/>
        <v>0</v>
      </c>
    </row>
    <row r="162" spans="1:17" x14ac:dyDescent="0.2">
      <c r="A162" s="50" t="s">
        <v>377</v>
      </c>
      <c r="B162" s="58">
        <f>+VLOOKUP(C162,CEN!A:B,2,0)</f>
        <v>0.27600000000000002</v>
      </c>
      <c r="C162" s="59" t="str">
        <f>+TRIM('Centrales GNL'!A163)</f>
        <v>NEHUENCO_2-TG_GNL_A</v>
      </c>
      <c r="D162" s="49">
        <f>+AVERAGE('Centrales GNL'!B163:F163)</f>
        <v>0</v>
      </c>
      <c r="E162" s="49">
        <f>+AVERAGE('Centrales GNL'!G163:K163)</f>
        <v>0</v>
      </c>
      <c r="F162" s="49">
        <f>+AVERAGE('Centrales GNL'!L163:P163)</f>
        <v>0</v>
      </c>
      <c r="G162" s="49">
        <f>+AVERAGE('Centrales GNL'!Q163:U163)</f>
        <v>0</v>
      </c>
      <c r="H162" s="49">
        <f>+AVERAGE('Centrales GNL'!V163:X163)</f>
        <v>0</v>
      </c>
      <c r="I162" s="51">
        <f>+AVERAGE('Centrales GNL'!AK163:AM163)</f>
        <v>0</v>
      </c>
      <c r="J162" s="10"/>
      <c r="K162" s="71" t="str">
        <f t="shared" si="30"/>
        <v>NEHUENCO_2-TG_GNL_A</v>
      </c>
      <c r="L162" s="67">
        <f t="shared" si="31"/>
        <v>0</v>
      </c>
      <c r="M162" s="67">
        <f t="shared" si="32"/>
        <v>0</v>
      </c>
      <c r="N162" s="67">
        <f t="shared" si="33"/>
        <v>0</v>
      </c>
      <c r="O162" s="67">
        <f t="shared" si="34"/>
        <v>0</v>
      </c>
      <c r="P162" s="67">
        <f t="shared" si="35"/>
        <v>0</v>
      </c>
      <c r="Q162" s="68">
        <f t="shared" si="36"/>
        <v>0</v>
      </c>
    </row>
    <row r="163" spans="1:17" x14ac:dyDescent="0.2">
      <c r="A163" s="50" t="s">
        <v>377</v>
      </c>
      <c r="B163" s="58">
        <f>+VLOOKUP(C163,CEN!A:B,2,0)</f>
        <v>0.27600000000000002</v>
      </c>
      <c r="C163" s="59" t="str">
        <f>+TRIM('Centrales GNL'!A164)</f>
        <v>NEHUENCO_2-TG_GNL_B</v>
      </c>
      <c r="D163" s="49">
        <f>+AVERAGE('Centrales GNL'!B164:F164)</f>
        <v>0</v>
      </c>
      <c r="E163" s="49">
        <f>+AVERAGE('Centrales GNL'!G164:K164)</f>
        <v>0</v>
      </c>
      <c r="F163" s="49">
        <f>+AVERAGE('Centrales GNL'!L164:P164)</f>
        <v>0</v>
      </c>
      <c r="G163" s="49">
        <f>+AVERAGE('Centrales GNL'!Q164:U164)</f>
        <v>0</v>
      </c>
      <c r="H163" s="49">
        <f>+AVERAGE('Centrales GNL'!V164:X164)</f>
        <v>0</v>
      </c>
      <c r="I163" s="51">
        <f>+AVERAGE('Centrales GNL'!AK164:AM164)</f>
        <v>0</v>
      </c>
      <c r="J163" s="10"/>
      <c r="K163" s="71" t="str">
        <f t="shared" si="30"/>
        <v>NEHUENCO_2-TG_GNL_B</v>
      </c>
      <c r="L163" s="67">
        <f t="shared" si="31"/>
        <v>0</v>
      </c>
      <c r="M163" s="67">
        <f t="shared" si="32"/>
        <v>0</v>
      </c>
      <c r="N163" s="67">
        <f t="shared" si="33"/>
        <v>0</v>
      </c>
      <c r="O163" s="67">
        <f t="shared" si="34"/>
        <v>0</v>
      </c>
      <c r="P163" s="67">
        <f t="shared" si="35"/>
        <v>0</v>
      </c>
      <c r="Q163" s="68">
        <f t="shared" si="36"/>
        <v>0</v>
      </c>
    </row>
    <row r="164" spans="1:17" x14ac:dyDescent="0.2">
      <c r="A164" s="50" t="s">
        <v>377</v>
      </c>
      <c r="B164" s="58">
        <f>+VLOOKUP(C164,CEN!A:B,2,0)</f>
        <v>0.27600000000000002</v>
      </c>
      <c r="C164" s="59" t="str">
        <f>+TRIM('Centrales GNL'!A165)</f>
        <v>NEHUENCO_2-TG_GNL_C</v>
      </c>
      <c r="D164" s="49">
        <f>+AVERAGE('Centrales GNL'!B165:F165)</f>
        <v>0</v>
      </c>
      <c r="E164" s="49">
        <f>+AVERAGE('Centrales GNL'!G165:K165)</f>
        <v>0</v>
      </c>
      <c r="F164" s="49">
        <f>+AVERAGE('Centrales GNL'!L165:P165)</f>
        <v>0</v>
      </c>
      <c r="G164" s="49">
        <f>+AVERAGE('Centrales GNL'!Q165:U165)</f>
        <v>0</v>
      </c>
      <c r="H164" s="49">
        <f>+AVERAGE('Centrales GNL'!V165:X165)</f>
        <v>0</v>
      </c>
      <c r="I164" s="51">
        <f>+AVERAGE('Centrales GNL'!AK165:AM165)</f>
        <v>0</v>
      </c>
      <c r="J164" s="10"/>
      <c r="K164" s="71" t="str">
        <f t="shared" si="30"/>
        <v>NEHUENCO_2-TG_GNL_C</v>
      </c>
      <c r="L164" s="67">
        <f t="shared" si="31"/>
        <v>0</v>
      </c>
      <c r="M164" s="67">
        <f t="shared" si="32"/>
        <v>0</v>
      </c>
      <c r="N164" s="67">
        <f t="shared" si="33"/>
        <v>0</v>
      </c>
      <c r="O164" s="67">
        <f t="shared" si="34"/>
        <v>0</v>
      </c>
      <c r="P164" s="67">
        <f t="shared" si="35"/>
        <v>0</v>
      </c>
      <c r="Q164" s="68">
        <f t="shared" si="36"/>
        <v>0</v>
      </c>
    </row>
    <row r="165" spans="1:17" x14ac:dyDescent="0.2">
      <c r="A165" s="50" t="s">
        <v>377</v>
      </c>
      <c r="B165" s="58">
        <f>+VLOOKUP(C165,CEN!A:B,2,0)</f>
        <v>0.27600000000000002</v>
      </c>
      <c r="C165" s="59" t="str">
        <f>+TRIM('Centrales GNL'!A166)</f>
        <v>NEHUENCO_2-TG_GNL_D</v>
      </c>
      <c r="D165" s="49">
        <f>+AVERAGE('Centrales GNL'!B166:F166)</f>
        <v>0</v>
      </c>
      <c r="E165" s="49">
        <f>+AVERAGE('Centrales GNL'!G166:K166)</f>
        <v>0</v>
      </c>
      <c r="F165" s="49">
        <f>+AVERAGE('Centrales GNL'!L166:P166)</f>
        <v>0</v>
      </c>
      <c r="G165" s="49">
        <f>+AVERAGE('Centrales GNL'!Q166:U166)</f>
        <v>0</v>
      </c>
      <c r="H165" s="49">
        <f>+AVERAGE('Centrales GNL'!V166:X166)</f>
        <v>0</v>
      </c>
      <c r="I165" s="51">
        <f>+AVERAGE('Centrales GNL'!AK166:AM166)</f>
        <v>0</v>
      </c>
      <c r="J165" s="10"/>
      <c r="K165" s="71" t="str">
        <f t="shared" si="30"/>
        <v>NEHUENCO_2-TG_GNL_D</v>
      </c>
      <c r="L165" s="67">
        <f t="shared" si="31"/>
        <v>0</v>
      </c>
      <c r="M165" s="67">
        <f t="shared" si="32"/>
        <v>0</v>
      </c>
      <c r="N165" s="67">
        <f t="shared" si="33"/>
        <v>0</v>
      </c>
      <c r="O165" s="67">
        <f t="shared" si="34"/>
        <v>0</v>
      </c>
      <c r="P165" s="67">
        <f t="shared" si="35"/>
        <v>0</v>
      </c>
      <c r="Q165" s="68">
        <f t="shared" si="36"/>
        <v>0</v>
      </c>
    </row>
    <row r="166" spans="1:17" x14ac:dyDescent="0.2">
      <c r="A166" s="50" t="s">
        <v>377</v>
      </c>
      <c r="B166" s="58">
        <f>+VLOOKUP(C166,CEN!A:B,2,0)</f>
        <v>0.27600000000000002</v>
      </c>
      <c r="C166" s="59" t="str">
        <f>+TRIM('Centrales GNL'!A167)</f>
        <v>NEHUENCO_2-TG_GNL_E</v>
      </c>
      <c r="D166" s="49">
        <f>+AVERAGE('Centrales GNL'!B167:F167)</f>
        <v>0</v>
      </c>
      <c r="E166" s="49">
        <f>+AVERAGE('Centrales GNL'!G167:K167)</f>
        <v>0</v>
      </c>
      <c r="F166" s="49">
        <f>+AVERAGE('Centrales GNL'!L167:P167)</f>
        <v>0</v>
      </c>
      <c r="G166" s="49">
        <f>+AVERAGE('Centrales GNL'!Q167:U167)</f>
        <v>0</v>
      </c>
      <c r="H166" s="49">
        <f>+AVERAGE('Centrales GNL'!V167:X167)</f>
        <v>0</v>
      </c>
      <c r="I166" s="51">
        <f>+AVERAGE('Centrales GNL'!AK167:AM167)</f>
        <v>0</v>
      </c>
      <c r="J166" s="10"/>
      <c r="K166" s="71" t="str">
        <f t="shared" si="30"/>
        <v>NEHUENCO_2-TG_GNL_E</v>
      </c>
      <c r="L166" s="67">
        <f t="shared" si="31"/>
        <v>0</v>
      </c>
      <c r="M166" s="67">
        <f t="shared" si="32"/>
        <v>0</v>
      </c>
      <c r="N166" s="67">
        <f t="shared" si="33"/>
        <v>0</v>
      </c>
      <c r="O166" s="67">
        <f t="shared" si="34"/>
        <v>0</v>
      </c>
      <c r="P166" s="67">
        <f t="shared" si="35"/>
        <v>0</v>
      </c>
      <c r="Q166" s="68">
        <f t="shared" si="36"/>
        <v>0</v>
      </c>
    </row>
    <row r="167" spans="1:17" x14ac:dyDescent="0.2">
      <c r="A167" s="50" t="s">
        <v>377</v>
      </c>
      <c r="B167" s="58">
        <f>+VLOOKUP(C167,CEN!A:B,2,0)</f>
        <v>0.27600000000000002</v>
      </c>
      <c r="C167" s="59" t="str">
        <f>+TRIM('Centrales GNL'!A168)</f>
        <v>NEHUENCO_2-TG_GNL_F</v>
      </c>
      <c r="D167" s="49">
        <f>+AVERAGE('Centrales GNL'!B168:F168)</f>
        <v>0</v>
      </c>
      <c r="E167" s="49">
        <f>+AVERAGE('Centrales GNL'!G168:K168)</f>
        <v>0</v>
      </c>
      <c r="F167" s="49">
        <f>+AVERAGE('Centrales GNL'!L168:P168)</f>
        <v>0</v>
      </c>
      <c r="G167" s="49">
        <f>+AVERAGE('Centrales GNL'!Q168:U168)</f>
        <v>0</v>
      </c>
      <c r="H167" s="49">
        <f>+AVERAGE('Centrales GNL'!V168:X168)</f>
        <v>0</v>
      </c>
      <c r="I167" s="51">
        <f>+AVERAGE('Centrales GNL'!AK168:AM168)</f>
        <v>0</v>
      </c>
      <c r="J167" s="10"/>
      <c r="K167" s="71" t="str">
        <f t="shared" si="30"/>
        <v>NEHUENCO_2-TG_GNL_F</v>
      </c>
      <c r="L167" s="67">
        <f t="shared" si="31"/>
        <v>0</v>
      </c>
      <c r="M167" s="67">
        <f t="shared" si="32"/>
        <v>0</v>
      </c>
      <c r="N167" s="67">
        <f t="shared" si="33"/>
        <v>0</v>
      </c>
      <c r="O167" s="67">
        <f t="shared" si="34"/>
        <v>0</v>
      </c>
      <c r="P167" s="67">
        <f t="shared" si="35"/>
        <v>0</v>
      </c>
      <c r="Q167" s="68">
        <f t="shared" si="36"/>
        <v>0</v>
      </c>
    </row>
    <row r="168" spans="1:17" x14ac:dyDescent="0.2">
      <c r="A168" s="50" t="s">
        <v>377</v>
      </c>
      <c r="B168" s="58">
        <f>+VLOOKUP(C168,CEN!A:B,2,0)</f>
        <v>0.27600000000000002</v>
      </c>
      <c r="C168" s="59" t="str">
        <f>+TRIM('Centrales GNL'!A169)</f>
        <v>NEHUENCO_2-TG_GNL_G</v>
      </c>
      <c r="D168" s="49">
        <f>+AVERAGE('Centrales GNL'!B169:F169)</f>
        <v>0</v>
      </c>
      <c r="E168" s="49">
        <f>+AVERAGE('Centrales GNL'!G169:K169)</f>
        <v>0</v>
      </c>
      <c r="F168" s="49">
        <f>+AVERAGE('Centrales GNL'!L169:P169)</f>
        <v>0</v>
      </c>
      <c r="G168" s="49">
        <f>+AVERAGE('Centrales GNL'!Q169:U169)</f>
        <v>0</v>
      </c>
      <c r="H168" s="49">
        <f>+AVERAGE('Centrales GNL'!V169:X169)</f>
        <v>0</v>
      </c>
      <c r="I168" s="51">
        <f>+AVERAGE('Centrales GNL'!AK169:AM169)</f>
        <v>0</v>
      </c>
      <c r="J168" s="10"/>
      <c r="K168" s="71" t="str">
        <f t="shared" si="30"/>
        <v>NEHUENCO_2-TG_GNL_G</v>
      </c>
      <c r="L168" s="67">
        <f t="shared" si="31"/>
        <v>0</v>
      </c>
      <c r="M168" s="67">
        <f t="shared" si="32"/>
        <v>0</v>
      </c>
      <c r="N168" s="67">
        <f t="shared" si="33"/>
        <v>0</v>
      </c>
      <c r="O168" s="67">
        <f t="shared" si="34"/>
        <v>0</v>
      </c>
      <c r="P168" s="67">
        <f t="shared" si="35"/>
        <v>0</v>
      </c>
      <c r="Q168" s="68">
        <f t="shared" si="36"/>
        <v>0</v>
      </c>
    </row>
    <row r="169" spans="1:17" x14ac:dyDescent="0.2">
      <c r="A169" s="50" t="s">
        <v>377</v>
      </c>
      <c r="B169" s="58">
        <f>+VLOOKUP(C169,CEN!A:B,2,0)</f>
        <v>0.27600000000000002</v>
      </c>
      <c r="C169" s="59" t="str">
        <f>+TRIM('Centrales GNL'!A170)</f>
        <v>NEHUENCO_2-TG_GNL_INF</v>
      </c>
      <c r="D169" s="49">
        <f>+AVERAGE('Centrales GNL'!B170:F170)</f>
        <v>0</v>
      </c>
      <c r="E169" s="49">
        <f>+AVERAGE('Centrales GNL'!G170:K170)</f>
        <v>0</v>
      </c>
      <c r="F169" s="49">
        <f>+AVERAGE('Centrales GNL'!L170:P170)</f>
        <v>0</v>
      </c>
      <c r="G169" s="49">
        <f>+AVERAGE('Centrales GNL'!Q170:U170)</f>
        <v>0</v>
      </c>
      <c r="H169" s="49">
        <f>+AVERAGE('Centrales GNL'!V170:X170)</f>
        <v>0</v>
      </c>
      <c r="I169" s="51">
        <f>+AVERAGE('Centrales GNL'!AK170:AM170)</f>
        <v>0</v>
      </c>
      <c r="J169" s="10"/>
      <c r="K169" s="71" t="str">
        <f t="shared" si="30"/>
        <v>NEHUENCO_2-TG_GNL_INF</v>
      </c>
      <c r="L169" s="67">
        <f t="shared" si="31"/>
        <v>0</v>
      </c>
      <c r="M169" s="67">
        <f t="shared" si="32"/>
        <v>0</v>
      </c>
      <c r="N169" s="67">
        <f t="shared" si="33"/>
        <v>0</v>
      </c>
      <c r="O169" s="67">
        <f t="shared" si="34"/>
        <v>0</v>
      </c>
      <c r="P169" s="67">
        <f t="shared" si="35"/>
        <v>0</v>
      </c>
      <c r="Q169" s="68">
        <f t="shared" si="36"/>
        <v>0</v>
      </c>
    </row>
    <row r="170" spans="1:17" x14ac:dyDescent="0.2">
      <c r="A170" s="50"/>
      <c r="B170" s="58">
        <f>+VLOOKUP(C170,CEN!A:B,2,0)</f>
        <v>0.18956989247311826</v>
      </c>
      <c r="C170" s="59" t="str">
        <f>+TRIM('Centrales GNL'!A171)</f>
        <v>NEHUENCO_2-TG+TV_GN_A</v>
      </c>
      <c r="D170" s="49">
        <f>+AVERAGE('Centrales GNL'!B171:F171)</f>
        <v>385.3</v>
      </c>
      <c r="E170" s="49">
        <f>+AVERAGE('Centrales GNL'!G171:K171)</f>
        <v>385.3</v>
      </c>
      <c r="F170" s="49">
        <f>+AVERAGE('Centrales GNL'!L171:P171)</f>
        <v>295.43</v>
      </c>
      <c r="G170" s="49">
        <f>+AVERAGE('Centrales GNL'!Q171:U171)</f>
        <v>134.57</v>
      </c>
      <c r="H170" s="49">
        <f>+AVERAGE('Centrales GNL'!V171:X171)</f>
        <v>0</v>
      </c>
      <c r="I170" s="51">
        <f>+AVERAGE('Centrales GNL'!AK171:AM171)</f>
        <v>0</v>
      </c>
      <c r="J170" s="10"/>
      <c r="K170" s="71" t="str">
        <f t="shared" si="30"/>
        <v>NEHUENCO_2-TG+TV_GN_A</v>
      </c>
      <c r="L170" s="67">
        <f t="shared" si="31"/>
        <v>1752990.7096774194</v>
      </c>
      <c r="M170" s="67">
        <f t="shared" si="32"/>
        <v>1752990.7096774194</v>
      </c>
      <c r="N170" s="67">
        <f t="shared" si="33"/>
        <v>1344111.1999999997</v>
      </c>
      <c r="O170" s="67">
        <f t="shared" si="34"/>
        <v>612250.09032258054</v>
      </c>
      <c r="P170" s="67">
        <f t="shared" si="35"/>
        <v>0</v>
      </c>
      <c r="Q170" s="68">
        <f t="shared" si="36"/>
        <v>0</v>
      </c>
    </row>
    <row r="171" spans="1:17" x14ac:dyDescent="0.2">
      <c r="A171" s="50" t="s">
        <v>377</v>
      </c>
      <c r="B171" s="58">
        <f>+VLOOKUP(C171,CEN!A:B,2,0)</f>
        <v>0.18956989247311826</v>
      </c>
      <c r="C171" s="59" t="str">
        <f>+TRIM('Centrales GNL'!A172)</f>
        <v>NEHUENCO_2-TG+TV_GNL_A</v>
      </c>
      <c r="D171" s="49">
        <f>+AVERAGE('Centrales GNL'!B172:F172)</f>
        <v>0</v>
      </c>
      <c r="E171" s="49">
        <f>+AVERAGE('Centrales GNL'!G172:K172)</f>
        <v>0</v>
      </c>
      <c r="F171" s="49">
        <f>+AVERAGE('Centrales GNL'!L172:P172)</f>
        <v>0</v>
      </c>
      <c r="G171" s="49">
        <f>+AVERAGE('Centrales GNL'!Q172:U172)</f>
        <v>0</v>
      </c>
      <c r="H171" s="49">
        <f>+AVERAGE('Centrales GNL'!V172:X172)</f>
        <v>0</v>
      </c>
      <c r="I171" s="51">
        <f>+AVERAGE('Centrales GNL'!AK172:AM172)</f>
        <v>0</v>
      </c>
      <c r="J171" s="10"/>
      <c r="K171" s="71" t="str">
        <f t="shared" si="30"/>
        <v>NEHUENCO_2-TG+TV_GNL_A</v>
      </c>
      <c r="L171" s="67">
        <f t="shared" si="31"/>
        <v>0</v>
      </c>
      <c r="M171" s="67">
        <f t="shared" si="32"/>
        <v>0</v>
      </c>
      <c r="N171" s="67">
        <f t="shared" si="33"/>
        <v>0</v>
      </c>
      <c r="O171" s="67">
        <f t="shared" si="34"/>
        <v>0</v>
      </c>
      <c r="P171" s="67">
        <f t="shared" si="35"/>
        <v>0</v>
      </c>
      <c r="Q171" s="68">
        <f t="shared" si="36"/>
        <v>0</v>
      </c>
    </row>
    <row r="172" spans="1:17" x14ac:dyDescent="0.2">
      <c r="A172" s="50" t="s">
        <v>377</v>
      </c>
      <c r="B172" s="58">
        <f>+VLOOKUP(C172,CEN!A:B,2,0)</f>
        <v>0.18956989247311826</v>
      </c>
      <c r="C172" s="59" t="str">
        <f>+TRIM('Centrales GNL'!A173)</f>
        <v>NEHUENCO_2-TG+TV_GNL_B</v>
      </c>
      <c r="D172" s="49">
        <f>+AVERAGE('Centrales GNL'!B173:F173)</f>
        <v>0</v>
      </c>
      <c r="E172" s="49">
        <f>+AVERAGE('Centrales GNL'!G173:K173)</f>
        <v>0</v>
      </c>
      <c r="F172" s="49">
        <f>+AVERAGE('Centrales GNL'!L173:P173)</f>
        <v>0</v>
      </c>
      <c r="G172" s="49">
        <f>+AVERAGE('Centrales GNL'!Q173:U173)</f>
        <v>0</v>
      </c>
      <c r="H172" s="49">
        <f>+AVERAGE('Centrales GNL'!V173:X173)</f>
        <v>0</v>
      </c>
      <c r="I172" s="51">
        <f>+AVERAGE('Centrales GNL'!AK173:AM173)</f>
        <v>0</v>
      </c>
      <c r="J172" s="10"/>
      <c r="K172" s="71" t="str">
        <f t="shared" si="30"/>
        <v>NEHUENCO_2-TG+TV_GNL_B</v>
      </c>
      <c r="L172" s="67">
        <f t="shared" si="31"/>
        <v>0</v>
      </c>
      <c r="M172" s="67">
        <f t="shared" si="32"/>
        <v>0</v>
      </c>
      <c r="N172" s="67">
        <f t="shared" si="33"/>
        <v>0</v>
      </c>
      <c r="O172" s="67">
        <f t="shared" si="34"/>
        <v>0</v>
      </c>
      <c r="P172" s="67">
        <f t="shared" si="35"/>
        <v>0</v>
      </c>
      <c r="Q172" s="68">
        <f t="shared" si="36"/>
        <v>0</v>
      </c>
    </row>
    <row r="173" spans="1:17" x14ac:dyDescent="0.2">
      <c r="A173" s="50" t="s">
        <v>377</v>
      </c>
      <c r="B173" s="58">
        <f>+VLOOKUP(C173,CEN!A:B,2,0)</f>
        <v>0.18956989247311826</v>
      </c>
      <c r="C173" s="59" t="str">
        <f>+TRIM('Centrales GNL'!A174)</f>
        <v>NEHUENCO_2-TG+TV_GNL_C</v>
      </c>
      <c r="D173" s="49">
        <f>+AVERAGE('Centrales GNL'!B174:F174)</f>
        <v>0</v>
      </c>
      <c r="E173" s="49">
        <f>+AVERAGE('Centrales GNL'!G174:K174)</f>
        <v>0</v>
      </c>
      <c r="F173" s="49">
        <f>+AVERAGE('Centrales GNL'!L174:P174)</f>
        <v>89.9</v>
      </c>
      <c r="G173" s="49">
        <f>+AVERAGE('Centrales GNL'!Q174:U174)</f>
        <v>230.95999999999998</v>
      </c>
      <c r="H173" s="49">
        <f>+AVERAGE('Centrales GNL'!V174:X174)</f>
        <v>339.11</v>
      </c>
      <c r="I173" s="51">
        <f>+AVERAGE('Centrales GNL'!AK174:AM174)</f>
        <v>337.02</v>
      </c>
      <c r="J173" s="10"/>
      <c r="K173" s="71" t="str">
        <f t="shared" si="30"/>
        <v>NEHUENCO_2-TG+TV_GNL_C</v>
      </c>
      <c r="L173" s="67">
        <f t="shared" si="31"/>
        <v>0</v>
      </c>
      <c r="M173" s="67">
        <f t="shared" si="32"/>
        <v>0</v>
      </c>
      <c r="N173" s="67">
        <f t="shared" si="33"/>
        <v>409016.00000000006</v>
      </c>
      <c r="O173" s="67">
        <f t="shared" si="34"/>
        <v>1050793.4967741931</v>
      </c>
      <c r="P173" s="67">
        <f t="shared" si="35"/>
        <v>1542841.1096774191</v>
      </c>
      <c r="Q173" s="68">
        <f t="shared" si="36"/>
        <v>1533332.2838709676</v>
      </c>
    </row>
    <row r="174" spans="1:17" x14ac:dyDescent="0.2">
      <c r="A174" s="50" t="s">
        <v>377</v>
      </c>
      <c r="B174" s="58">
        <f>+VLOOKUP(C174,CEN!A:B,2,0)</f>
        <v>0.18956989247311826</v>
      </c>
      <c r="C174" s="59" t="str">
        <f>+TRIM('Centrales GNL'!A175)</f>
        <v>NEHUENCO_2-TG+TV_GNL_D</v>
      </c>
      <c r="D174" s="49">
        <f>+AVERAGE('Centrales GNL'!B175:F175)</f>
        <v>0</v>
      </c>
      <c r="E174" s="49">
        <f>+AVERAGE('Centrales GNL'!G175:K175)</f>
        <v>0</v>
      </c>
      <c r="F174" s="49">
        <f>+AVERAGE('Centrales GNL'!L175:P175)</f>
        <v>0</v>
      </c>
      <c r="G174" s="49">
        <f>+AVERAGE('Centrales GNL'!Q175:U175)</f>
        <v>0</v>
      </c>
      <c r="H174" s="49">
        <f>+AVERAGE('Centrales GNL'!V175:X175)</f>
        <v>0</v>
      </c>
      <c r="I174" s="51">
        <f>+AVERAGE('Centrales GNL'!AK175:AM175)</f>
        <v>45.383333333333333</v>
      </c>
      <c r="J174" s="10"/>
      <c r="K174" s="71" t="str">
        <f t="shared" si="30"/>
        <v>NEHUENCO_2-TG+TV_GNL_D</v>
      </c>
      <c r="L174" s="67">
        <f t="shared" si="31"/>
        <v>0</v>
      </c>
      <c r="M174" s="67">
        <f t="shared" si="32"/>
        <v>0</v>
      </c>
      <c r="N174" s="67">
        <f t="shared" si="33"/>
        <v>0</v>
      </c>
      <c r="O174" s="67">
        <f t="shared" si="34"/>
        <v>0</v>
      </c>
      <c r="P174" s="67">
        <f t="shared" si="35"/>
        <v>0</v>
      </c>
      <c r="Q174" s="68">
        <f t="shared" si="36"/>
        <v>206479.52688172041</v>
      </c>
    </row>
    <row r="175" spans="1:17" x14ac:dyDescent="0.2">
      <c r="A175" s="50" t="s">
        <v>377</v>
      </c>
      <c r="B175" s="58">
        <f>+VLOOKUP(C175,CEN!A:B,2,0)</f>
        <v>0.18956989247311826</v>
      </c>
      <c r="C175" s="59" t="str">
        <f>+TRIM('Centrales GNL'!A176)</f>
        <v>NEHUENCO_2-TG+TV_GNL_E</v>
      </c>
      <c r="D175" s="49">
        <f>+AVERAGE('Centrales GNL'!B176:F176)</f>
        <v>0</v>
      </c>
      <c r="E175" s="49">
        <f>+AVERAGE('Centrales GNL'!G176:K176)</f>
        <v>0</v>
      </c>
      <c r="F175" s="49">
        <f>+AVERAGE('Centrales GNL'!L176:P176)</f>
        <v>0</v>
      </c>
      <c r="G175" s="49">
        <f>+AVERAGE('Centrales GNL'!Q176:U176)</f>
        <v>0</v>
      </c>
      <c r="H175" s="49">
        <f>+AVERAGE('Centrales GNL'!V176:X176)</f>
        <v>0</v>
      </c>
      <c r="I175" s="51">
        <f>+AVERAGE('Centrales GNL'!AK176:AM176)</f>
        <v>0</v>
      </c>
      <c r="J175" s="10"/>
      <c r="K175" s="71" t="str">
        <f t="shared" si="30"/>
        <v>NEHUENCO_2-TG+TV_GNL_E</v>
      </c>
      <c r="L175" s="67">
        <f t="shared" si="31"/>
        <v>0</v>
      </c>
      <c r="M175" s="67">
        <f t="shared" si="32"/>
        <v>0</v>
      </c>
      <c r="N175" s="67">
        <f t="shared" si="33"/>
        <v>0</v>
      </c>
      <c r="O175" s="67">
        <f t="shared" si="34"/>
        <v>0</v>
      </c>
      <c r="P175" s="67">
        <f t="shared" si="35"/>
        <v>0</v>
      </c>
      <c r="Q175" s="68">
        <f t="shared" si="36"/>
        <v>0</v>
      </c>
    </row>
    <row r="176" spans="1:17" x14ac:dyDescent="0.2">
      <c r="A176" s="50" t="s">
        <v>377</v>
      </c>
      <c r="B176" s="58">
        <f>+VLOOKUP(C176,CEN!A:B,2,0)</f>
        <v>0.18956989247311826</v>
      </c>
      <c r="C176" s="59" t="str">
        <f>+TRIM('Centrales GNL'!A177)</f>
        <v>NEHUENCO_2-TG+TV_GNL_F</v>
      </c>
      <c r="D176" s="49">
        <f>+AVERAGE('Centrales GNL'!B177:F177)</f>
        <v>0</v>
      </c>
      <c r="E176" s="49">
        <f>+AVERAGE('Centrales GNL'!G177:K177)</f>
        <v>0</v>
      </c>
      <c r="F176" s="49">
        <f>+AVERAGE('Centrales GNL'!L177:P177)</f>
        <v>0</v>
      </c>
      <c r="G176" s="49">
        <f>+AVERAGE('Centrales GNL'!Q177:U177)</f>
        <v>0</v>
      </c>
      <c r="H176" s="49">
        <f>+AVERAGE('Centrales GNL'!V177:X177)</f>
        <v>0</v>
      </c>
      <c r="I176" s="51">
        <f>+AVERAGE('Centrales GNL'!AK177:AM177)</f>
        <v>0</v>
      </c>
      <c r="J176" s="10"/>
      <c r="K176" s="71" t="str">
        <f t="shared" si="30"/>
        <v>NEHUENCO_2-TG+TV_GNL_F</v>
      </c>
      <c r="L176" s="67">
        <f t="shared" si="31"/>
        <v>0</v>
      </c>
      <c r="M176" s="67">
        <f t="shared" si="32"/>
        <v>0</v>
      </c>
      <c r="N176" s="67">
        <f t="shared" si="33"/>
        <v>0</v>
      </c>
      <c r="O176" s="67">
        <f t="shared" si="34"/>
        <v>0</v>
      </c>
      <c r="P176" s="67">
        <f t="shared" si="35"/>
        <v>0</v>
      </c>
      <c r="Q176" s="68">
        <f t="shared" si="36"/>
        <v>0</v>
      </c>
    </row>
    <row r="177" spans="1:17" x14ac:dyDescent="0.2">
      <c r="A177" s="50" t="s">
        <v>377</v>
      </c>
      <c r="B177" s="58">
        <f>+VLOOKUP(C177,CEN!A:B,2,0)</f>
        <v>0.18956989247311826</v>
      </c>
      <c r="C177" s="59" t="str">
        <f>+TRIM('Centrales GNL'!A178)</f>
        <v>NEHUENCO_2-TG+TV_GNL_G</v>
      </c>
      <c r="D177" s="49">
        <f>+AVERAGE('Centrales GNL'!B178:F178)</f>
        <v>0</v>
      </c>
      <c r="E177" s="49">
        <f>+AVERAGE('Centrales GNL'!G178:K178)</f>
        <v>0</v>
      </c>
      <c r="F177" s="49">
        <f>+AVERAGE('Centrales GNL'!L178:P178)</f>
        <v>0</v>
      </c>
      <c r="G177" s="49">
        <f>+AVERAGE('Centrales GNL'!Q178:U178)</f>
        <v>0</v>
      </c>
      <c r="H177" s="49">
        <f>+AVERAGE('Centrales GNL'!V178:X178)</f>
        <v>0</v>
      </c>
      <c r="I177" s="51">
        <f>+AVERAGE('Centrales GNL'!AK178:AM178)</f>
        <v>0</v>
      </c>
      <c r="J177" s="10"/>
      <c r="K177" s="71" t="str">
        <f t="shared" si="30"/>
        <v>NEHUENCO_2-TG+TV_GNL_G</v>
      </c>
      <c r="L177" s="67">
        <f t="shared" si="31"/>
        <v>0</v>
      </c>
      <c r="M177" s="67">
        <f t="shared" si="32"/>
        <v>0</v>
      </c>
      <c r="N177" s="67">
        <f t="shared" si="33"/>
        <v>0</v>
      </c>
      <c r="O177" s="67">
        <f t="shared" si="34"/>
        <v>0</v>
      </c>
      <c r="P177" s="67">
        <f t="shared" si="35"/>
        <v>0</v>
      </c>
      <c r="Q177" s="68">
        <f t="shared" si="36"/>
        <v>0</v>
      </c>
    </row>
    <row r="178" spans="1:17" x14ac:dyDescent="0.2">
      <c r="A178" s="50" t="s">
        <v>377</v>
      </c>
      <c r="B178" s="58">
        <f>+VLOOKUP(C178,CEN!A:B,2,0)</f>
        <v>0.18956989247311826</v>
      </c>
      <c r="C178" s="59" t="str">
        <f>+TRIM('Centrales GNL'!A179)</f>
        <v>NEHUENCO_2-TG+TV_GNL_INF</v>
      </c>
      <c r="D178" s="49">
        <f>+AVERAGE('Centrales GNL'!B179:F179)</f>
        <v>0</v>
      </c>
      <c r="E178" s="49">
        <f>+AVERAGE('Centrales GNL'!G179:K179)</f>
        <v>0</v>
      </c>
      <c r="F178" s="49">
        <f>+AVERAGE('Centrales GNL'!L179:P179)</f>
        <v>0</v>
      </c>
      <c r="G178" s="49">
        <f>+AVERAGE('Centrales GNL'!Q179:U179)</f>
        <v>0</v>
      </c>
      <c r="H178" s="49">
        <f>+AVERAGE('Centrales GNL'!V179:X179)</f>
        <v>0</v>
      </c>
      <c r="I178" s="51">
        <f>+AVERAGE('Centrales GNL'!AK179:AM179)</f>
        <v>0</v>
      </c>
      <c r="J178" s="10"/>
      <c r="K178" s="71" t="str">
        <f t="shared" si="30"/>
        <v>NEHUENCO_2-TG+TV_GNL_INF</v>
      </c>
      <c r="L178" s="67">
        <f t="shared" si="31"/>
        <v>0</v>
      </c>
      <c r="M178" s="67">
        <f t="shared" si="32"/>
        <v>0</v>
      </c>
      <c r="N178" s="67">
        <f t="shared" si="33"/>
        <v>0</v>
      </c>
      <c r="O178" s="67">
        <f t="shared" si="34"/>
        <v>0</v>
      </c>
      <c r="P178" s="67">
        <f t="shared" si="35"/>
        <v>0</v>
      </c>
      <c r="Q178" s="68">
        <f t="shared" si="36"/>
        <v>0</v>
      </c>
    </row>
    <row r="179" spans="1:17" x14ac:dyDescent="0.2">
      <c r="A179" s="50"/>
      <c r="B179" s="58">
        <f>+VLOOKUP(C179,CEN!A:B,2,0)</f>
        <v>0.31580000000000003</v>
      </c>
      <c r="C179" s="59" t="str">
        <f>+TRIM('Centrales GNL'!A180)</f>
        <v>NEHUENCO_9B_GN_A</v>
      </c>
      <c r="D179" s="49">
        <f>+AVERAGE('Centrales GNL'!B180:F180)</f>
        <v>0</v>
      </c>
      <c r="E179" s="49">
        <f>+AVERAGE('Centrales GNL'!G180:K180)</f>
        <v>0</v>
      </c>
      <c r="F179" s="49">
        <f>+AVERAGE('Centrales GNL'!L180:P180)</f>
        <v>0</v>
      </c>
      <c r="G179" s="49">
        <f>+AVERAGE('Centrales GNL'!Q180:U180)</f>
        <v>0</v>
      </c>
      <c r="H179" s="49">
        <f>+AVERAGE('Centrales GNL'!V180:X180)</f>
        <v>0</v>
      </c>
      <c r="I179" s="51">
        <f>+AVERAGE('Centrales GNL'!AK180:AM180)</f>
        <v>0</v>
      </c>
      <c r="J179" s="10"/>
      <c r="K179" s="71" t="str">
        <f t="shared" si="30"/>
        <v>NEHUENCO_9B_GN_A</v>
      </c>
      <c r="L179" s="67">
        <f t="shared" si="31"/>
        <v>0</v>
      </c>
      <c r="M179" s="67">
        <f t="shared" si="32"/>
        <v>0</v>
      </c>
      <c r="N179" s="67">
        <f t="shared" si="33"/>
        <v>0</v>
      </c>
      <c r="O179" s="67">
        <f t="shared" si="34"/>
        <v>0</v>
      </c>
      <c r="P179" s="67">
        <f t="shared" si="35"/>
        <v>0</v>
      </c>
      <c r="Q179" s="68">
        <f t="shared" si="36"/>
        <v>0</v>
      </c>
    </row>
    <row r="180" spans="1:17" x14ac:dyDescent="0.2">
      <c r="A180" s="50" t="s">
        <v>377</v>
      </c>
      <c r="B180" s="58">
        <f>+VLOOKUP(C180,CEN!A:B,2,0)</f>
        <v>0.31580000000000003</v>
      </c>
      <c r="C180" s="59" t="str">
        <f>+TRIM('Centrales GNL'!A181)</f>
        <v>NEHUENCO_9B_GNL_A</v>
      </c>
      <c r="D180" s="49">
        <f>+AVERAGE('Centrales GNL'!B181:F181)</f>
        <v>0</v>
      </c>
      <c r="E180" s="49">
        <f>+AVERAGE('Centrales GNL'!G181:K181)</f>
        <v>0</v>
      </c>
      <c r="F180" s="49">
        <f>+AVERAGE('Centrales GNL'!L181:P181)</f>
        <v>0</v>
      </c>
      <c r="G180" s="49">
        <f>+AVERAGE('Centrales GNL'!Q181:U181)</f>
        <v>0</v>
      </c>
      <c r="H180" s="49">
        <f>+AVERAGE('Centrales GNL'!V181:X181)</f>
        <v>0</v>
      </c>
      <c r="I180" s="51">
        <f>+AVERAGE('Centrales GNL'!AK181:AM181)</f>
        <v>0</v>
      </c>
      <c r="J180" s="10"/>
      <c r="K180" s="71" t="str">
        <f t="shared" si="30"/>
        <v>NEHUENCO_9B_GNL_A</v>
      </c>
      <c r="L180" s="67">
        <f t="shared" si="31"/>
        <v>0</v>
      </c>
      <c r="M180" s="67">
        <f t="shared" si="32"/>
        <v>0</v>
      </c>
      <c r="N180" s="67">
        <f t="shared" si="33"/>
        <v>0</v>
      </c>
      <c r="O180" s="67">
        <f t="shared" si="34"/>
        <v>0</v>
      </c>
      <c r="P180" s="67">
        <f t="shared" si="35"/>
        <v>0</v>
      </c>
      <c r="Q180" s="68">
        <f t="shared" si="36"/>
        <v>0</v>
      </c>
    </row>
    <row r="181" spans="1:17" x14ac:dyDescent="0.2">
      <c r="A181" s="50" t="s">
        <v>377</v>
      </c>
      <c r="B181" s="58">
        <f>+VLOOKUP(C181,CEN!A:B,2,0)</f>
        <v>0.31580000000000003</v>
      </c>
      <c r="C181" s="59" t="str">
        <f>+TRIM('Centrales GNL'!A182)</f>
        <v>NEHUENCO_9B_GNL_B</v>
      </c>
      <c r="D181" s="49">
        <f>+AVERAGE('Centrales GNL'!B182:F182)</f>
        <v>0</v>
      </c>
      <c r="E181" s="49">
        <f>+AVERAGE('Centrales GNL'!G182:K182)</f>
        <v>0</v>
      </c>
      <c r="F181" s="49">
        <f>+AVERAGE('Centrales GNL'!L182:P182)</f>
        <v>0</v>
      </c>
      <c r="G181" s="49">
        <f>+AVERAGE('Centrales GNL'!Q182:U182)</f>
        <v>0</v>
      </c>
      <c r="H181" s="49">
        <f>+AVERAGE('Centrales GNL'!V182:X182)</f>
        <v>0</v>
      </c>
      <c r="I181" s="51">
        <f>+AVERAGE('Centrales GNL'!AK182:AM182)</f>
        <v>0</v>
      </c>
      <c r="J181" s="10"/>
      <c r="K181" s="71" t="str">
        <f t="shared" si="30"/>
        <v>NEHUENCO_9B_GNL_B</v>
      </c>
      <c r="L181" s="67">
        <f t="shared" si="31"/>
        <v>0</v>
      </c>
      <c r="M181" s="67">
        <f t="shared" si="32"/>
        <v>0</v>
      </c>
      <c r="N181" s="67">
        <f t="shared" si="33"/>
        <v>0</v>
      </c>
      <c r="O181" s="67">
        <f t="shared" si="34"/>
        <v>0</v>
      </c>
      <c r="P181" s="67">
        <f t="shared" si="35"/>
        <v>0</v>
      </c>
      <c r="Q181" s="68">
        <f t="shared" si="36"/>
        <v>0</v>
      </c>
    </row>
    <row r="182" spans="1:17" x14ac:dyDescent="0.2">
      <c r="A182" s="50" t="s">
        <v>377</v>
      </c>
      <c r="B182" s="58">
        <f>+VLOOKUP(C182,CEN!A:B,2,0)</f>
        <v>0.31580000000000003</v>
      </c>
      <c r="C182" s="59" t="str">
        <f>+TRIM('Centrales GNL'!A183)</f>
        <v>NEHUENCO_9B_GNL_C</v>
      </c>
      <c r="D182" s="49">
        <f>+AVERAGE('Centrales GNL'!B183:F183)</f>
        <v>0</v>
      </c>
      <c r="E182" s="49">
        <f>+AVERAGE('Centrales GNL'!G183:K183)</f>
        <v>0</v>
      </c>
      <c r="F182" s="49">
        <f>+AVERAGE('Centrales GNL'!L183:P183)</f>
        <v>0</v>
      </c>
      <c r="G182" s="49">
        <f>+AVERAGE('Centrales GNL'!Q183:U183)</f>
        <v>0</v>
      </c>
      <c r="H182" s="49">
        <f>+AVERAGE('Centrales GNL'!V183:X183)</f>
        <v>0</v>
      </c>
      <c r="I182" s="51">
        <f>+AVERAGE('Centrales GNL'!AK183:AM183)</f>
        <v>0</v>
      </c>
      <c r="J182" s="10"/>
      <c r="K182" s="71" t="str">
        <f t="shared" si="30"/>
        <v>NEHUENCO_9B_GNL_C</v>
      </c>
      <c r="L182" s="67">
        <f t="shared" si="31"/>
        <v>0</v>
      </c>
      <c r="M182" s="67">
        <f t="shared" si="32"/>
        <v>0</v>
      </c>
      <c r="N182" s="67">
        <f t="shared" si="33"/>
        <v>0</v>
      </c>
      <c r="O182" s="67">
        <f t="shared" si="34"/>
        <v>0</v>
      </c>
      <c r="P182" s="67">
        <f t="shared" si="35"/>
        <v>0</v>
      </c>
      <c r="Q182" s="68">
        <f t="shared" si="36"/>
        <v>0</v>
      </c>
    </row>
    <row r="183" spans="1:17" x14ac:dyDescent="0.2">
      <c r="A183" s="50" t="s">
        <v>377</v>
      </c>
      <c r="B183" s="58">
        <f>+VLOOKUP(C183,CEN!A:B,2,0)</f>
        <v>0.31580000000000003</v>
      </c>
      <c r="C183" s="59" t="str">
        <f>+TRIM('Centrales GNL'!A184)</f>
        <v>NEHUENCO_9B_GNL_D</v>
      </c>
      <c r="D183" s="49">
        <f>+AVERAGE('Centrales GNL'!B184:F184)</f>
        <v>0</v>
      </c>
      <c r="E183" s="49">
        <f>+AVERAGE('Centrales GNL'!G184:K184)</f>
        <v>0</v>
      </c>
      <c r="F183" s="49">
        <f>+AVERAGE('Centrales GNL'!L184:P184)</f>
        <v>0</v>
      </c>
      <c r="G183" s="49">
        <f>+AVERAGE('Centrales GNL'!Q184:U184)</f>
        <v>0</v>
      </c>
      <c r="H183" s="49">
        <f>+AVERAGE('Centrales GNL'!V184:X184)</f>
        <v>0</v>
      </c>
      <c r="I183" s="51">
        <f>+AVERAGE('Centrales GNL'!AK184:AM184)</f>
        <v>0</v>
      </c>
      <c r="J183" s="10"/>
      <c r="K183" s="71" t="str">
        <f t="shared" si="30"/>
        <v>NEHUENCO_9B_GNL_D</v>
      </c>
      <c r="L183" s="67">
        <f t="shared" si="31"/>
        <v>0</v>
      </c>
      <c r="M183" s="67">
        <f t="shared" si="32"/>
        <v>0</v>
      </c>
      <c r="N183" s="67">
        <f t="shared" si="33"/>
        <v>0</v>
      </c>
      <c r="O183" s="67">
        <f t="shared" si="34"/>
        <v>0</v>
      </c>
      <c r="P183" s="67">
        <f t="shared" si="35"/>
        <v>0</v>
      </c>
      <c r="Q183" s="68">
        <f t="shared" si="36"/>
        <v>0</v>
      </c>
    </row>
    <row r="184" spans="1:17" x14ac:dyDescent="0.2">
      <c r="A184" s="50" t="s">
        <v>377</v>
      </c>
      <c r="B184" s="58">
        <f>+VLOOKUP(C184,CEN!A:B,2,0)</f>
        <v>0.31580000000000003</v>
      </c>
      <c r="C184" s="59" t="str">
        <f>+TRIM('Centrales GNL'!A185)</f>
        <v>NEHUENCO_9B_GNL_E</v>
      </c>
      <c r="D184" s="49">
        <f>+AVERAGE('Centrales GNL'!B185:F185)</f>
        <v>0</v>
      </c>
      <c r="E184" s="49">
        <f>+AVERAGE('Centrales GNL'!G185:K185)</f>
        <v>0</v>
      </c>
      <c r="F184" s="49">
        <f>+AVERAGE('Centrales GNL'!L185:P185)</f>
        <v>0</v>
      </c>
      <c r="G184" s="49">
        <f>+AVERAGE('Centrales GNL'!Q185:U185)</f>
        <v>0</v>
      </c>
      <c r="H184" s="49">
        <f>+AVERAGE('Centrales GNL'!V185:X185)</f>
        <v>0</v>
      </c>
      <c r="I184" s="51">
        <f>+AVERAGE('Centrales GNL'!AK185:AM185)</f>
        <v>0</v>
      </c>
      <c r="J184" s="10"/>
      <c r="K184" s="71" t="str">
        <f t="shared" si="30"/>
        <v>NEHUENCO_9B_GNL_E</v>
      </c>
      <c r="L184" s="67">
        <f t="shared" si="31"/>
        <v>0</v>
      </c>
      <c r="M184" s="67">
        <f t="shared" si="32"/>
        <v>0</v>
      </c>
      <c r="N184" s="67">
        <f t="shared" si="33"/>
        <v>0</v>
      </c>
      <c r="O184" s="67">
        <f t="shared" si="34"/>
        <v>0</v>
      </c>
      <c r="P184" s="67">
        <f t="shared" si="35"/>
        <v>0</v>
      </c>
      <c r="Q184" s="68">
        <f t="shared" si="36"/>
        <v>0</v>
      </c>
    </row>
    <row r="185" spans="1:17" x14ac:dyDescent="0.2">
      <c r="A185" s="50" t="s">
        <v>377</v>
      </c>
      <c r="B185" s="58">
        <f>+VLOOKUP(C185,CEN!A:B,2,0)</f>
        <v>0.31580000000000003</v>
      </c>
      <c r="C185" s="59" t="str">
        <f>+TRIM('Centrales GNL'!A186)</f>
        <v>NEHUENCO_9B_GNL_F</v>
      </c>
      <c r="D185" s="49">
        <f>+AVERAGE('Centrales GNL'!B186:F186)</f>
        <v>0</v>
      </c>
      <c r="E185" s="49">
        <f>+AVERAGE('Centrales GNL'!G186:K186)</f>
        <v>0</v>
      </c>
      <c r="F185" s="49">
        <f>+AVERAGE('Centrales GNL'!L186:P186)</f>
        <v>0</v>
      </c>
      <c r="G185" s="49">
        <f>+AVERAGE('Centrales GNL'!Q186:U186)</f>
        <v>0</v>
      </c>
      <c r="H185" s="49">
        <f>+AVERAGE('Centrales GNL'!V186:X186)</f>
        <v>0</v>
      </c>
      <c r="I185" s="51">
        <f>+AVERAGE('Centrales GNL'!AK186:AM186)</f>
        <v>0</v>
      </c>
      <c r="J185" s="10"/>
      <c r="K185" s="71" t="str">
        <f t="shared" si="30"/>
        <v>NEHUENCO_9B_GNL_F</v>
      </c>
      <c r="L185" s="67">
        <f t="shared" si="31"/>
        <v>0</v>
      </c>
      <c r="M185" s="67">
        <f t="shared" si="32"/>
        <v>0</v>
      </c>
      <c r="N185" s="67">
        <f t="shared" si="33"/>
        <v>0</v>
      </c>
      <c r="O185" s="67">
        <f t="shared" si="34"/>
        <v>0</v>
      </c>
      <c r="P185" s="67">
        <f t="shared" si="35"/>
        <v>0</v>
      </c>
      <c r="Q185" s="68">
        <f t="shared" si="36"/>
        <v>0</v>
      </c>
    </row>
    <row r="186" spans="1:17" x14ac:dyDescent="0.2">
      <c r="A186" s="50" t="s">
        <v>377</v>
      </c>
      <c r="B186" s="58">
        <f>+VLOOKUP(C186,CEN!A:B,2,0)</f>
        <v>0.31580000000000003</v>
      </c>
      <c r="C186" s="59" t="str">
        <f>+TRIM('Centrales GNL'!A187)</f>
        <v>NEHUENCO_9B_GNL_G</v>
      </c>
      <c r="D186" s="49">
        <f>+AVERAGE('Centrales GNL'!B187:F187)</f>
        <v>0</v>
      </c>
      <c r="E186" s="49">
        <f>+AVERAGE('Centrales GNL'!G187:K187)</f>
        <v>0</v>
      </c>
      <c r="F186" s="49">
        <f>+AVERAGE('Centrales GNL'!L187:P187)</f>
        <v>0</v>
      </c>
      <c r="G186" s="49">
        <f>+AVERAGE('Centrales GNL'!Q187:U187)</f>
        <v>0</v>
      </c>
      <c r="H186" s="49">
        <f>+AVERAGE('Centrales GNL'!V187:X187)</f>
        <v>0</v>
      </c>
      <c r="I186" s="51">
        <f>+AVERAGE('Centrales GNL'!AK187:AM187)</f>
        <v>0</v>
      </c>
      <c r="J186" s="10"/>
      <c r="K186" s="71" t="str">
        <f t="shared" si="30"/>
        <v>NEHUENCO_9B_GNL_G</v>
      </c>
      <c r="L186" s="67">
        <f t="shared" si="31"/>
        <v>0</v>
      </c>
      <c r="M186" s="67">
        <f t="shared" si="32"/>
        <v>0</v>
      </c>
      <c r="N186" s="67">
        <f t="shared" si="33"/>
        <v>0</v>
      </c>
      <c r="O186" s="67">
        <f t="shared" si="34"/>
        <v>0</v>
      </c>
      <c r="P186" s="67">
        <f t="shared" si="35"/>
        <v>0</v>
      </c>
      <c r="Q186" s="68">
        <f t="shared" si="36"/>
        <v>0</v>
      </c>
    </row>
    <row r="187" spans="1:17" x14ac:dyDescent="0.2">
      <c r="A187" s="50" t="s">
        <v>377</v>
      </c>
      <c r="B187" s="58">
        <f>+VLOOKUP(C187,CEN!A:B,2,0)</f>
        <v>0.31580000000000003</v>
      </c>
      <c r="C187" s="59" t="str">
        <f>+TRIM('Centrales GNL'!A188)</f>
        <v>NEHUENCO_9B_GNL_INF</v>
      </c>
      <c r="D187" s="49">
        <f>+AVERAGE('Centrales GNL'!B188:F188)</f>
        <v>0</v>
      </c>
      <c r="E187" s="49">
        <f>+AVERAGE('Centrales GNL'!G188:K188)</f>
        <v>0</v>
      </c>
      <c r="F187" s="49">
        <f>+AVERAGE('Centrales GNL'!L188:P188)</f>
        <v>0</v>
      </c>
      <c r="G187" s="49">
        <f>+AVERAGE('Centrales GNL'!Q188:U188)</f>
        <v>0</v>
      </c>
      <c r="H187" s="49">
        <f>+AVERAGE('Centrales GNL'!V188:X188)</f>
        <v>0</v>
      </c>
      <c r="I187" s="51">
        <f>+AVERAGE('Centrales GNL'!AK188:AM188)</f>
        <v>0</v>
      </c>
      <c r="J187" s="10"/>
      <c r="K187" s="71" t="str">
        <f t="shared" si="30"/>
        <v>NEHUENCO_9B_GNL_INF</v>
      </c>
      <c r="L187" s="67">
        <f t="shared" si="31"/>
        <v>0</v>
      </c>
      <c r="M187" s="67">
        <f t="shared" si="32"/>
        <v>0</v>
      </c>
      <c r="N187" s="67">
        <f t="shared" si="33"/>
        <v>0</v>
      </c>
      <c r="O187" s="67">
        <f t="shared" si="34"/>
        <v>0</v>
      </c>
      <c r="P187" s="67">
        <f t="shared" si="35"/>
        <v>0</v>
      </c>
      <c r="Q187" s="68">
        <f t="shared" si="36"/>
        <v>0</v>
      </c>
    </row>
    <row r="188" spans="1:17" x14ac:dyDescent="0.2">
      <c r="A188" s="50"/>
      <c r="B188" s="58">
        <f>+VLOOKUP(C188,CEN!A:B,2,0)</f>
        <v>0.29194623655913976</v>
      </c>
      <c r="C188" s="59" t="str">
        <f>+TRIM('Centrales GNL'!A189)</f>
        <v>NEWEN_GN_A</v>
      </c>
      <c r="D188" s="49">
        <f>+AVERAGE('Centrales GNL'!B189:F189)</f>
        <v>0</v>
      </c>
      <c r="E188" s="49">
        <f>+AVERAGE('Centrales GNL'!G189:K189)</f>
        <v>0</v>
      </c>
      <c r="F188" s="49">
        <f>+AVERAGE('Centrales GNL'!L189:P189)</f>
        <v>0</v>
      </c>
      <c r="G188" s="49">
        <f>+AVERAGE('Centrales GNL'!Q189:U189)</f>
        <v>0</v>
      </c>
      <c r="H188" s="49">
        <f>+AVERAGE('Centrales GNL'!V189:X189)</f>
        <v>0</v>
      </c>
      <c r="I188" s="51">
        <f>+AVERAGE('Centrales GNL'!AK189:AM189)</f>
        <v>0</v>
      </c>
      <c r="J188" s="10"/>
      <c r="K188" s="71" t="str">
        <f t="shared" si="30"/>
        <v>NEWEN_GN_A</v>
      </c>
      <c r="L188" s="67">
        <f t="shared" si="31"/>
        <v>0</v>
      </c>
      <c r="M188" s="67">
        <f t="shared" si="32"/>
        <v>0</v>
      </c>
      <c r="N188" s="67">
        <f t="shared" si="33"/>
        <v>0</v>
      </c>
      <c r="O188" s="67">
        <f t="shared" si="34"/>
        <v>0</v>
      </c>
      <c r="P188" s="67">
        <f t="shared" si="35"/>
        <v>0</v>
      </c>
      <c r="Q188" s="68">
        <f t="shared" si="36"/>
        <v>0</v>
      </c>
    </row>
    <row r="189" spans="1:17" x14ac:dyDescent="0.2">
      <c r="A189" s="50"/>
      <c r="B189" s="58">
        <f>+VLOOKUP(C189,CEN!A:B,2,0)</f>
        <v>0.29194623655913976</v>
      </c>
      <c r="C189" s="59" t="str">
        <f>+TRIM('Centrales GNL'!A190)</f>
        <v>NEWEN_GNL_A</v>
      </c>
      <c r="D189" s="49">
        <f>+AVERAGE('Centrales GNL'!B190:F190)</f>
        <v>0</v>
      </c>
      <c r="E189" s="49">
        <f>+AVERAGE('Centrales GNL'!G190:K190)</f>
        <v>0</v>
      </c>
      <c r="F189" s="49">
        <f>+AVERAGE('Centrales GNL'!L190:P190)</f>
        <v>0</v>
      </c>
      <c r="G189" s="49">
        <f>+AVERAGE('Centrales GNL'!Q190:U190)</f>
        <v>0</v>
      </c>
      <c r="H189" s="49">
        <f>+AVERAGE('Centrales GNL'!V190:X190)</f>
        <v>0</v>
      </c>
      <c r="I189" s="51">
        <f>+AVERAGE('Centrales GNL'!AK190:AM190)</f>
        <v>0</v>
      </c>
      <c r="J189" s="10"/>
      <c r="K189" s="71" t="str">
        <f t="shared" si="30"/>
        <v>NEWEN_GNL_A</v>
      </c>
      <c r="L189" s="67">
        <f t="shared" si="31"/>
        <v>0</v>
      </c>
      <c r="M189" s="67">
        <f t="shared" si="32"/>
        <v>0</v>
      </c>
      <c r="N189" s="67">
        <f t="shared" si="33"/>
        <v>0</v>
      </c>
      <c r="O189" s="67">
        <f t="shared" si="34"/>
        <v>0</v>
      </c>
      <c r="P189" s="67">
        <f t="shared" si="35"/>
        <v>0</v>
      </c>
      <c r="Q189" s="68">
        <f t="shared" si="36"/>
        <v>0</v>
      </c>
    </row>
    <row r="190" spans="1:17" x14ac:dyDescent="0.2">
      <c r="A190" s="50"/>
      <c r="B190" s="58">
        <f>+VLOOKUP(C190,CEN!A:B,2,0)</f>
        <v>0.29194623655913976</v>
      </c>
      <c r="C190" s="59" t="str">
        <f>+TRIM('Centrales GNL'!A191)</f>
        <v>NEWEN_GNL_B</v>
      </c>
      <c r="D190" s="49">
        <f>+AVERAGE('Centrales GNL'!B191:F191)</f>
        <v>0</v>
      </c>
      <c r="E190" s="49">
        <f>+AVERAGE('Centrales GNL'!G191:K191)</f>
        <v>0</v>
      </c>
      <c r="F190" s="49">
        <f>+AVERAGE('Centrales GNL'!L191:P191)</f>
        <v>0</v>
      </c>
      <c r="G190" s="49">
        <f>+AVERAGE('Centrales GNL'!Q191:U191)</f>
        <v>0</v>
      </c>
      <c r="H190" s="49">
        <f>+AVERAGE('Centrales GNL'!V191:X191)</f>
        <v>0</v>
      </c>
      <c r="I190" s="51">
        <f>+AVERAGE('Centrales GNL'!AK191:AM191)</f>
        <v>0</v>
      </c>
      <c r="J190" s="10"/>
      <c r="K190" s="71" t="str">
        <f t="shared" si="30"/>
        <v>NEWEN_GNL_B</v>
      </c>
      <c r="L190" s="67">
        <f t="shared" si="31"/>
        <v>0</v>
      </c>
      <c r="M190" s="67">
        <f t="shared" si="32"/>
        <v>0</v>
      </c>
      <c r="N190" s="67">
        <f t="shared" si="33"/>
        <v>0</v>
      </c>
      <c r="O190" s="67">
        <f t="shared" si="34"/>
        <v>0</v>
      </c>
      <c r="P190" s="67">
        <f t="shared" si="35"/>
        <v>0</v>
      </c>
      <c r="Q190" s="68">
        <f t="shared" si="36"/>
        <v>0</v>
      </c>
    </row>
    <row r="191" spans="1:17" x14ac:dyDescent="0.2">
      <c r="A191" s="50"/>
      <c r="B191" s="58">
        <f>+VLOOKUP(C191,CEN!A:B,2,0)</f>
        <v>0.25109999999999999</v>
      </c>
      <c r="C191" s="59" t="str">
        <f>+TRIM('Centrales GNL'!A192)</f>
        <v>NEWEN_PRO</v>
      </c>
      <c r="D191" s="49">
        <f>+AVERAGE('Centrales GNL'!B192:F192)</f>
        <v>0</v>
      </c>
      <c r="E191" s="49">
        <f>+AVERAGE('Centrales GNL'!G192:K192)</f>
        <v>0</v>
      </c>
      <c r="F191" s="49">
        <f>+AVERAGE('Centrales GNL'!L192:P192)</f>
        <v>0</v>
      </c>
      <c r="G191" s="49">
        <f>+AVERAGE('Centrales GNL'!Q192:U192)</f>
        <v>0</v>
      </c>
      <c r="H191" s="49">
        <f>+AVERAGE('Centrales GNL'!V192:X192)</f>
        <v>0</v>
      </c>
      <c r="I191" s="51">
        <f>+AVERAGE('Centrales GNL'!AK192:AM192)</f>
        <v>0</v>
      </c>
      <c r="J191" s="10"/>
      <c r="K191" s="71" t="str">
        <f t="shared" si="30"/>
        <v>NEWEN_PRO</v>
      </c>
      <c r="L191" s="67">
        <f t="shared" si="31"/>
        <v>0</v>
      </c>
      <c r="M191" s="67">
        <f t="shared" si="32"/>
        <v>0</v>
      </c>
      <c r="N191" s="67">
        <f t="shared" si="33"/>
        <v>0</v>
      </c>
      <c r="O191" s="67">
        <f t="shared" si="34"/>
        <v>0</v>
      </c>
      <c r="P191" s="67">
        <f t="shared" si="35"/>
        <v>0</v>
      </c>
      <c r="Q191" s="68">
        <f t="shared" si="36"/>
        <v>0</v>
      </c>
    </row>
    <row r="192" spans="1:17" x14ac:dyDescent="0.2">
      <c r="A192" s="50"/>
      <c r="B192" s="58">
        <f>+VLOOKUP(C192,CEN!A:B,2,0)</f>
        <v>0.23688172043010752</v>
      </c>
      <c r="C192" s="59" t="str">
        <f>+TRIM('Centrales GNL'!A193)</f>
        <v>NUEVA_RENCA-FA_GN_A</v>
      </c>
      <c r="D192" s="49">
        <f>+AVERAGE('Centrales GNL'!B193:F193)</f>
        <v>0</v>
      </c>
      <c r="E192" s="49">
        <f>+AVERAGE('Centrales GNL'!G193:K193)</f>
        <v>0</v>
      </c>
      <c r="F192" s="49">
        <f>+AVERAGE('Centrales GNL'!L193:P193)</f>
        <v>0</v>
      </c>
      <c r="G192" s="49">
        <f>+AVERAGE('Centrales GNL'!Q193:U193)</f>
        <v>0</v>
      </c>
      <c r="H192" s="49">
        <f>+AVERAGE('Centrales GNL'!V193:X193)</f>
        <v>0</v>
      </c>
      <c r="I192" s="51">
        <f>+AVERAGE('Centrales GNL'!AK193:AM193)</f>
        <v>0</v>
      </c>
      <c r="J192" s="10"/>
      <c r="K192" s="71" t="str">
        <f t="shared" si="30"/>
        <v>NUEVA_RENCA-FA_GN_A</v>
      </c>
      <c r="L192" s="67">
        <f t="shared" si="31"/>
        <v>0</v>
      </c>
      <c r="M192" s="67">
        <f t="shared" si="32"/>
        <v>0</v>
      </c>
      <c r="N192" s="67">
        <f t="shared" si="33"/>
        <v>0</v>
      </c>
      <c r="O192" s="67">
        <f t="shared" si="34"/>
        <v>0</v>
      </c>
      <c r="P192" s="67">
        <f t="shared" si="35"/>
        <v>0</v>
      </c>
      <c r="Q192" s="68">
        <f t="shared" si="36"/>
        <v>0</v>
      </c>
    </row>
    <row r="193" spans="1:17" x14ac:dyDescent="0.2">
      <c r="A193" s="50"/>
      <c r="B193" s="58">
        <f>+VLOOKUP(C193,CEN!A:B,2,0)</f>
        <v>0.23688172043010752</v>
      </c>
      <c r="C193" s="59" t="str">
        <f>+TRIM('Centrales GNL'!A194)</f>
        <v>NUEVA_RENCA-FA_GNL_A</v>
      </c>
      <c r="D193" s="49">
        <f>+AVERAGE('Centrales GNL'!B194:F194)</f>
        <v>0</v>
      </c>
      <c r="E193" s="49">
        <f>+AVERAGE('Centrales GNL'!G194:K194)</f>
        <v>0</v>
      </c>
      <c r="F193" s="49">
        <f>+AVERAGE('Centrales GNL'!L194:P194)</f>
        <v>0</v>
      </c>
      <c r="G193" s="49">
        <f>+AVERAGE('Centrales GNL'!Q194:U194)</f>
        <v>0</v>
      </c>
      <c r="H193" s="49">
        <f>+AVERAGE('Centrales GNL'!V194:X194)</f>
        <v>0</v>
      </c>
      <c r="I193" s="51">
        <f>+AVERAGE('Centrales GNL'!AK194:AM194)</f>
        <v>0</v>
      </c>
      <c r="J193" s="10"/>
      <c r="K193" s="71" t="str">
        <f t="shared" si="30"/>
        <v>NUEVA_RENCA-FA_GNL_A</v>
      </c>
      <c r="L193" s="67">
        <f t="shared" si="31"/>
        <v>0</v>
      </c>
      <c r="M193" s="67">
        <f t="shared" si="32"/>
        <v>0</v>
      </c>
      <c r="N193" s="67">
        <f t="shared" si="33"/>
        <v>0</v>
      </c>
      <c r="O193" s="67">
        <f t="shared" si="34"/>
        <v>0</v>
      </c>
      <c r="P193" s="67">
        <f t="shared" si="35"/>
        <v>0</v>
      </c>
      <c r="Q193" s="68">
        <f t="shared" si="36"/>
        <v>0</v>
      </c>
    </row>
    <row r="194" spans="1:17" x14ac:dyDescent="0.2">
      <c r="A194" s="50"/>
      <c r="B194" s="58">
        <f>+VLOOKUP(C194,CEN!A:B,2,0)</f>
        <v>0.23688172043010752</v>
      </c>
      <c r="C194" s="59" t="str">
        <f>+TRIM('Centrales GNL'!A195)</f>
        <v>NUEVA_RENCA-FA_GNL_B</v>
      </c>
      <c r="D194" s="49">
        <f>+AVERAGE('Centrales GNL'!B195:F195)</f>
        <v>0</v>
      </c>
      <c r="E194" s="49">
        <f>+AVERAGE('Centrales GNL'!G195:K195)</f>
        <v>0</v>
      </c>
      <c r="F194" s="49">
        <f>+AVERAGE('Centrales GNL'!L195:P195)</f>
        <v>0</v>
      </c>
      <c r="G194" s="49">
        <f>+AVERAGE('Centrales GNL'!Q195:U195)</f>
        <v>0</v>
      </c>
      <c r="H194" s="49">
        <f>+AVERAGE('Centrales GNL'!V195:X195)</f>
        <v>0</v>
      </c>
      <c r="I194" s="51">
        <f>+AVERAGE('Centrales GNL'!AK195:AM195)</f>
        <v>0</v>
      </c>
      <c r="J194" s="10"/>
      <c r="K194" s="71" t="str">
        <f t="shared" si="30"/>
        <v>NUEVA_RENCA-FA_GNL_B</v>
      </c>
      <c r="L194" s="67">
        <f t="shared" si="31"/>
        <v>0</v>
      </c>
      <c r="M194" s="67">
        <f t="shared" si="32"/>
        <v>0</v>
      </c>
      <c r="N194" s="67">
        <f t="shared" si="33"/>
        <v>0</v>
      </c>
      <c r="O194" s="67">
        <f t="shared" si="34"/>
        <v>0</v>
      </c>
      <c r="P194" s="67">
        <f t="shared" si="35"/>
        <v>0</v>
      </c>
      <c r="Q194" s="68">
        <f t="shared" si="36"/>
        <v>0</v>
      </c>
    </row>
    <row r="195" spans="1:17" x14ac:dyDescent="0.2">
      <c r="A195" s="50"/>
      <c r="B195" s="58">
        <f>+VLOOKUP(C195,CEN!A:B,2,0)</f>
        <v>0.23688172043010752</v>
      </c>
      <c r="C195" s="59" t="str">
        <f>+TRIM('Centrales GNL'!A196)</f>
        <v>NUEVA_RENCA-FA_GNL_INF</v>
      </c>
      <c r="D195" s="49">
        <f>+AVERAGE('Centrales GNL'!B196:F196)</f>
        <v>0</v>
      </c>
      <c r="E195" s="49">
        <f>+AVERAGE('Centrales GNL'!G196:K196)</f>
        <v>0</v>
      </c>
      <c r="F195" s="49">
        <f>+AVERAGE('Centrales GNL'!L196:P196)</f>
        <v>0</v>
      </c>
      <c r="G195" s="49">
        <f>+AVERAGE('Centrales GNL'!Q196:U196)</f>
        <v>0</v>
      </c>
      <c r="H195" s="49">
        <f>+AVERAGE('Centrales GNL'!V196:X196)</f>
        <v>0</v>
      </c>
      <c r="I195" s="51">
        <f>+AVERAGE('Centrales GNL'!AK196:AM196)</f>
        <v>0</v>
      </c>
      <c r="J195" s="10"/>
      <c r="K195" s="71" t="str">
        <f t="shared" si="30"/>
        <v>NUEVA_RENCA-FA_GNL_INF</v>
      </c>
      <c r="L195" s="67">
        <f t="shared" si="31"/>
        <v>0</v>
      </c>
      <c r="M195" s="67">
        <f t="shared" si="32"/>
        <v>0</v>
      </c>
      <c r="N195" s="67">
        <f t="shared" si="33"/>
        <v>0</v>
      </c>
      <c r="O195" s="67">
        <f t="shared" si="34"/>
        <v>0</v>
      </c>
      <c r="P195" s="67">
        <f t="shared" si="35"/>
        <v>0</v>
      </c>
      <c r="Q195" s="68">
        <f t="shared" si="36"/>
        <v>0</v>
      </c>
    </row>
    <row r="196" spans="1:17" x14ac:dyDescent="0.2">
      <c r="A196" s="50"/>
      <c r="B196" s="58">
        <f>+VLOOKUP(C196,CEN!A:B,2,0)</f>
        <v>0.23688172043010752</v>
      </c>
      <c r="C196" s="59" t="str">
        <f>+TRIM('Centrales GNL'!A197)</f>
        <v>NUEVA_RENCA-FA_GNL_P</v>
      </c>
      <c r="D196" s="49">
        <f>+AVERAGE('Centrales GNL'!B197:F197)</f>
        <v>0</v>
      </c>
      <c r="E196" s="49">
        <f>+AVERAGE('Centrales GNL'!G197:K197)</f>
        <v>0</v>
      </c>
      <c r="F196" s="49">
        <f>+AVERAGE('Centrales GNL'!L197:P197)</f>
        <v>0</v>
      </c>
      <c r="G196" s="49">
        <f>+AVERAGE('Centrales GNL'!Q197:U197)</f>
        <v>0</v>
      </c>
      <c r="H196" s="49">
        <f>+AVERAGE('Centrales GNL'!V197:X197)</f>
        <v>0</v>
      </c>
      <c r="I196" s="51">
        <f>+AVERAGE('Centrales GNL'!AK197:AM197)</f>
        <v>0</v>
      </c>
      <c r="J196" s="10"/>
      <c r="K196" s="71" t="str">
        <f t="shared" si="30"/>
        <v>NUEVA_RENCA-FA_GNL_P</v>
      </c>
      <c r="L196" s="67">
        <f t="shared" si="31"/>
        <v>0</v>
      </c>
      <c r="M196" s="67">
        <f t="shared" si="32"/>
        <v>0</v>
      </c>
      <c r="N196" s="67">
        <f t="shared" si="33"/>
        <v>0</v>
      </c>
      <c r="O196" s="67">
        <f t="shared" si="34"/>
        <v>0</v>
      </c>
      <c r="P196" s="67">
        <f t="shared" si="35"/>
        <v>0</v>
      </c>
      <c r="Q196" s="68">
        <f t="shared" si="36"/>
        <v>0</v>
      </c>
    </row>
    <row r="197" spans="1:17" x14ac:dyDescent="0.2">
      <c r="A197" s="50"/>
      <c r="B197" s="58">
        <f>+VLOOKUP(C197,CEN!A:B,2,0)</f>
        <v>0.19795698924731184</v>
      </c>
      <c r="C197" s="59" t="str">
        <f>+TRIM('Centrales GNL'!A198)</f>
        <v>NUEVA_RENCA-TG+TV_GN_A</v>
      </c>
      <c r="D197" s="49">
        <f>+AVERAGE('Centrales GNL'!B198:F198)</f>
        <v>0</v>
      </c>
      <c r="E197" s="49">
        <f>+AVERAGE('Centrales GNL'!G198:K198)</f>
        <v>0</v>
      </c>
      <c r="F197" s="49">
        <f>+AVERAGE('Centrales GNL'!L198:P198)</f>
        <v>0</v>
      </c>
      <c r="G197" s="49">
        <f>+AVERAGE('Centrales GNL'!Q198:U198)</f>
        <v>0</v>
      </c>
      <c r="H197" s="49">
        <f>+AVERAGE('Centrales GNL'!V198:X198)</f>
        <v>0</v>
      </c>
      <c r="I197" s="51">
        <f>+AVERAGE('Centrales GNL'!AK198:AM198)</f>
        <v>0</v>
      </c>
      <c r="J197" s="10"/>
      <c r="K197" s="71" t="str">
        <f t="shared" si="30"/>
        <v>NUEVA_RENCA-TG+TV_GN_A</v>
      </c>
      <c r="L197" s="67">
        <f t="shared" si="31"/>
        <v>0</v>
      </c>
      <c r="M197" s="67">
        <f t="shared" si="32"/>
        <v>0</v>
      </c>
      <c r="N197" s="67">
        <f t="shared" si="33"/>
        <v>0</v>
      </c>
      <c r="O197" s="67">
        <f t="shared" si="34"/>
        <v>0</v>
      </c>
      <c r="P197" s="67">
        <f t="shared" si="35"/>
        <v>0</v>
      </c>
      <c r="Q197" s="68">
        <f t="shared" si="36"/>
        <v>0</v>
      </c>
    </row>
    <row r="198" spans="1:17" x14ac:dyDescent="0.2">
      <c r="A198" s="50"/>
      <c r="B198" s="58">
        <f>+VLOOKUP(C198,CEN!A:B,2,0)</f>
        <v>0.19795698924731184</v>
      </c>
      <c r="C198" s="59" t="str">
        <f>+TRIM('Centrales GNL'!A199)</f>
        <v>NUEVA_RENCA-TG+TV_GN_B</v>
      </c>
      <c r="D198" s="49">
        <f>+AVERAGE('Centrales GNL'!B199:F199)</f>
        <v>0</v>
      </c>
      <c r="E198" s="49">
        <f>+AVERAGE('Centrales GNL'!G199:K199)</f>
        <v>0</v>
      </c>
      <c r="F198" s="49">
        <f>+AVERAGE('Centrales GNL'!L199:P199)</f>
        <v>0</v>
      </c>
      <c r="G198" s="49">
        <f>+AVERAGE('Centrales GNL'!Q199:U199)</f>
        <v>0</v>
      </c>
      <c r="H198" s="49">
        <f>+AVERAGE('Centrales GNL'!V199:X199)</f>
        <v>0</v>
      </c>
      <c r="I198" s="51">
        <f>+AVERAGE('Centrales GNL'!AK199:AM199)</f>
        <v>0</v>
      </c>
      <c r="J198" s="10"/>
      <c r="K198" s="71" t="str">
        <f t="shared" ref="K198:K261" si="37">+C198</f>
        <v>NUEVA_RENCA-TG+TV_GN_B</v>
      </c>
      <c r="L198" s="67">
        <f t="shared" ref="L198:L261" si="38">+(D198*24*L$4*$B198*1000)/L$4</f>
        <v>0</v>
      </c>
      <c r="M198" s="67">
        <f t="shared" ref="M198:M261" si="39">+(E198*24*M$4*$B198*1000)/M$4</f>
        <v>0</v>
      </c>
      <c r="N198" s="67">
        <f t="shared" ref="N198:N261" si="40">+(F198*24*N$4*$B198*1000)/N$4</f>
        <v>0</v>
      </c>
      <c r="O198" s="67">
        <f t="shared" ref="O198:O261" si="41">+(G198*24*O$4*$B198*1000)/O$4</f>
        <v>0</v>
      </c>
      <c r="P198" s="67">
        <f t="shared" ref="P198:P261" si="42">+(H198*24*P$4*$B198*1000)/P$4</f>
        <v>0</v>
      </c>
      <c r="Q198" s="68">
        <f t="shared" ref="Q198:Q261" si="43">+(I198*24*Q$4*$B198*1000)/Q$4</f>
        <v>0</v>
      </c>
    </row>
    <row r="199" spans="1:17" x14ac:dyDescent="0.2">
      <c r="A199" s="50"/>
      <c r="B199" s="58">
        <f>+VLOOKUP(C199,CEN!A:B,2,0)</f>
        <v>0.19795698924731184</v>
      </c>
      <c r="C199" s="59" t="str">
        <f>+TRIM('Centrales GNL'!A200)</f>
        <v>NUEVA_RENCA-TG+TV_GNL_A</v>
      </c>
      <c r="D199" s="49">
        <f>+AVERAGE('Centrales GNL'!B200:F200)</f>
        <v>0</v>
      </c>
      <c r="E199" s="49">
        <f>+AVERAGE('Centrales GNL'!G200:K200)</f>
        <v>0</v>
      </c>
      <c r="F199" s="49">
        <f>+AVERAGE('Centrales GNL'!L200:P200)</f>
        <v>0</v>
      </c>
      <c r="G199" s="49">
        <f>+AVERAGE('Centrales GNL'!Q200:U200)</f>
        <v>0</v>
      </c>
      <c r="H199" s="49">
        <f>+AVERAGE('Centrales GNL'!V200:X200)</f>
        <v>0</v>
      </c>
      <c r="I199" s="51">
        <f>+AVERAGE('Centrales GNL'!AK200:AM200)</f>
        <v>204.88</v>
      </c>
      <c r="J199" s="10"/>
      <c r="K199" s="71" t="str">
        <f t="shared" si="37"/>
        <v>NUEVA_RENCA-TG+TV_GNL_A</v>
      </c>
      <c r="L199" s="67">
        <f t="shared" si="38"/>
        <v>0</v>
      </c>
      <c r="M199" s="67">
        <f t="shared" si="39"/>
        <v>0</v>
      </c>
      <c r="N199" s="67">
        <f t="shared" si="40"/>
        <v>0</v>
      </c>
      <c r="O199" s="67">
        <f t="shared" si="41"/>
        <v>0</v>
      </c>
      <c r="P199" s="67">
        <f t="shared" si="42"/>
        <v>0</v>
      </c>
      <c r="Q199" s="68">
        <f t="shared" si="43"/>
        <v>973378.27096774196</v>
      </c>
    </row>
    <row r="200" spans="1:17" x14ac:dyDescent="0.2">
      <c r="A200" s="50"/>
      <c r="B200" s="58">
        <f>+VLOOKUP(C200,CEN!A:B,2,0)</f>
        <v>0.19795698924731184</v>
      </c>
      <c r="C200" s="59" t="str">
        <f>+TRIM('Centrales GNL'!A201)</f>
        <v>NUEVA_RENCA-TG+TV_GNL_B</v>
      </c>
      <c r="D200" s="49">
        <f>+AVERAGE('Centrales GNL'!B201:F201)</f>
        <v>0</v>
      </c>
      <c r="E200" s="49">
        <f>+AVERAGE('Centrales GNL'!G201:K201)</f>
        <v>0</v>
      </c>
      <c r="F200" s="49">
        <f>+AVERAGE('Centrales GNL'!L201:P201)</f>
        <v>0</v>
      </c>
      <c r="G200" s="49">
        <f>+AVERAGE('Centrales GNL'!Q201:U201)</f>
        <v>0</v>
      </c>
      <c r="H200" s="49">
        <f>+AVERAGE('Centrales GNL'!V201:X201)</f>
        <v>0</v>
      </c>
      <c r="I200" s="51">
        <f>+AVERAGE('Centrales GNL'!AK201:AM201)</f>
        <v>0</v>
      </c>
      <c r="J200" s="10"/>
      <c r="K200" s="71" t="str">
        <f t="shared" si="37"/>
        <v>NUEVA_RENCA-TG+TV_GNL_B</v>
      </c>
      <c r="L200" s="67">
        <f t="shared" si="38"/>
        <v>0</v>
      </c>
      <c r="M200" s="67">
        <f t="shared" si="39"/>
        <v>0</v>
      </c>
      <c r="N200" s="67">
        <f t="shared" si="40"/>
        <v>0</v>
      </c>
      <c r="O200" s="67">
        <f t="shared" si="41"/>
        <v>0</v>
      </c>
      <c r="P200" s="67">
        <f t="shared" si="42"/>
        <v>0</v>
      </c>
      <c r="Q200" s="68">
        <f t="shared" si="43"/>
        <v>0</v>
      </c>
    </row>
    <row r="201" spans="1:17" x14ac:dyDescent="0.2">
      <c r="A201" s="50"/>
      <c r="B201" s="58">
        <f>+VLOOKUP(C201,CEN!A:B,2,0)</f>
        <v>0.19795698924731184</v>
      </c>
      <c r="C201" s="59" t="str">
        <f>+TRIM('Centrales GNL'!A202)</f>
        <v>NUEVA_RENCA-TG+TV_GNL_C</v>
      </c>
      <c r="D201" s="49">
        <f>+AVERAGE('Centrales GNL'!B202:F202)</f>
        <v>0</v>
      </c>
      <c r="E201" s="49">
        <f>+AVERAGE('Centrales GNL'!G202:K202)</f>
        <v>0</v>
      </c>
      <c r="F201" s="49">
        <f>+AVERAGE('Centrales GNL'!L202:P202)</f>
        <v>0</v>
      </c>
      <c r="G201" s="49">
        <f>+AVERAGE('Centrales GNL'!Q202:U202)</f>
        <v>0</v>
      </c>
      <c r="H201" s="49">
        <f>+AVERAGE('Centrales GNL'!V202:X202)</f>
        <v>0</v>
      </c>
      <c r="I201" s="51">
        <f>+AVERAGE('Centrales GNL'!AK202:AM202)</f>
        <v>0</v>
      </c>
      <c r="J201" s="10"/>
      <c r="K201" s="71" t="str">
        <f t="shared" si="37"/>
        <v>NUEVA_RENCA-TG+TV_GNL_C</v>
      </c>
      <c r="L201" s="67">
        <f t="shared" si="38"/>
        <v>0</v>
      </c>
      <c r="M201" s="67">
        <f t="shared" si="39"/>
        <v>0</v>
      </c>
      <c r="N201" s="67">
        <f t="shared" si="40"/>
        <v>0</v>
      </c>
      <c r="O201" s="67">
        <f t="shared" si="41"/>
        <v>0</v>
      </c>
      <c r="P201" s="67">
        <f t="shared" si="42"/>
        <v>0</v>
      </c>
      <c r="Q201" s="68">
        <f t="shared" si="43"/>
        <v>0</v>
      </c>
    </row>
    <row r="202" spans="1:17" x14ac:dyDescent="0.2">
      <c r="A202" s="50"/>
      <c r="B202" s="58">
        <f>+VLOOKUP(C202,CEN!A:B,2,0)</f>
        <v>0.19795698924731184</v>
      </c>
      <c r="C202" s="59" t="str">
        <f>+TRIM('Centrales GNL'!A203)</f>
        <v>NUEVA_RENCA-TG+TV_GNL_D</v>
      </c>
      <c r="D202" s="49">
        <f>+AVERAGE('Centrales GNL'!B203:F203)</f>
        <v>0</v>
      </c>
      <c r="E202" s="49">
        <f>+AVERAGE('Centrales GNL'!G203:K203)</f>
        <v>0</v>
      </c>
      <c r="F202" s="49">
        <f>+AVERAGE('Centrales GNL'!L203:P203)</f>
        <v>0</v>
      </c>
      <c r="G202" s="49">
        <f>+AVERAGE('Centrales GNL'!Q203:U203)</f>
        <v>0</v>
      </c>
      <c r="H202" s="49">
        <f>+AVERAGE('Centrales GNL'!V203:X203)</f>
        <v>0</v>
      </c>
      <c r="I202" s="51">
        <f>+AVERAGE('Centrales GNL'!AK203:AM203)</f>
        <v>0</v>
      </c>
      <c r="J202" s="10"/>
      <c r="K202" s="71" t="str">
        <f t="shared" si="37"/>
        <v>NUEVA_RENCA-TG+TV_GNL_D</v>
      </c>
      <c r="L202" s="67">
        <f t="shared" si="38"/>
        <v>0</v>
      </c>
      <c r="M202" s="67">
        <f t="shared" si="39"/>
        <v>0</v>
      </c>
      <c r="N202" s="67">
        <f t="shared" si="40"/>
        <v>0</v>
      </c>
      <c r="O202" s="67">
        <f t="shared" si="41"/>
        <v>0</v>
      </c>
      <c r="P202" s="67">
        <f t="shared" si="42"/>
        <v>0</v>
      </c>
      <c r="Q202" s="68">
        <f t="shared" si="43"/>
        <v>0</v>
      </c>
    </row>
    <row r="203" spans="1:17" x14ac:dyDescent="0.2">
      <c r="A203" s="50"/>
      <c r="B203" s="58">
        <f>+VLOOKUP(C203,CEN!A:B,2,0)</f>
        <v>0.19795698924731184</v>
      </c>
      <c r="C203" s="59" t="str">
        <f>+TRIM('Centrales GNL'!A204)</f>
        <v>NUEVA_RENCA-TG+TV_GNL_E</v>
      </c>
      <c r="D203" s="49">
        <f>+AVERAGE('Centrales GNL'!B204:F204)</f>
        <v>0</v>
      </c>
      <c r="E203" s="49">
        <f>+AVERAGE('Centrales GNL'!G204:K204)</f>
        <v>0</v>
      </c>
      <c r="F203" s="49">
        <f>+AVERAGE('Centrales GNL'!L204:P204)</f>
        <v>0</v>
      </c>
      <c r="G203" s="49">
        <f>+AVERAGE('Centrales GNL'!Q204:U204)</f>
        <v>0</v>
      </c>
      <c r="H203" s="49">
        <f>+AVERAGE('Centrales GNL'!V204:X204)</f>
        <v>0</v>
      </c>
      <c r="I203" s="51">
        <f>+AVERAGE('Centrales GNL'!AK204:AM204)</f>
        <v>0</v>
      </c>
      <c r="J203" s="10"/>
      <c r="K203" s="71" t="str">
        <f t="shared" si="37"/>
        <v>NUEVA_RENCA-TG+TV_GNL_E</v>
      </c>
      <c r="L203" s="67">
        <f t="shared" si="38"/>
        <v>0</v>
      </c>
      <c r="M203" s="67">
        <f t="shared" si="39"/>
        <v>0</v>
      </c>
      <c r="N203" s="67">
        <f t="shared" si="40"/>
        <v>0</v>
      </c>
      <c r="O203" s="67">
        <f t="shared" si="41"/>
        <v>0</v>
      </c>
      <c r="P203" s="67">
        <f t="shared" si="42"/>
        <v>0</v>
      </c>
      <c r="Q203" s="68">
        <f t="shared" si="43"/>
        <v>0</v>
      </c>
    </row>
    <row r="204" spans="1:17" x14ac:dyDescent="0.2">
      <c r="A204" s="50"/>
      <c r="B204" s="58">
        <f>+VLOOKUP(C204,CEN!A:B,2,0)</f>
        <v>0.19795698924731184</v>
      </c>
      <c r="C204" s="59" t="str">
        <f>+TRIM('Centrales GNL'!A205)</f>
        <v>NUEVA_RENCA-TG+TV_GNL_F</v>
      </c>
      <c r="D204" s="49">
        <f>+AVERAGE('Centrales GNL'!B205:F205)</f>
        <v>0</v>
      </c>
      <c r="E204" s="49">
        <f>+AVERAGE('Centrales GNL'!G205:K205)</f>
        <v>0</v>
      </c>
      <c r="F204" s="49">
        <f>+AVERAGE('Centrales GNL'!L205:P205)</f>
        <v>0</v>
      </c>
      <c r="G204" s="49">
        <f>+AVERAGE('Centrales GNL'!Q205:U205)</f>
        <v>0</v>
      </c>
      <c r="H204" s="49">
        <f>+AVERAGE('Centrales GNL'!V205:X205)</f>
        <v>0</v>
      </c>
      <c r="I204" s="51">
        <f>+AVERAGE('Centrales GNL'!AK205:AM205)</f>
        <v>0</v>
      </c>
      <c r="J204" s="10"/>
      <c r="K204" s="71" t="str">
        <f t="shared" si="37"/>
        <v>NUEVA_RENCA-TG+TV_GNL_F</v>
      </c>
      <c r="L204" s="67">
        <f t="shared" si="38"/>
        <v>0</v>
      </c>
      <c r="M204" s="67">
        <f t="shared" si="39"/>
        <v>0</v>
      </c>
      <c r="N204" s="67">
        <f t="shared" si="40"/>
        <v>0</v>
      </c>
      <c r="O204" s="67">
        <f t="shared" si="41"/>
        <v>0</v>
      </c>
      <c r="P204" s="67">
        <f t="shared" si="42"/>
        <v>0</v>
      </c>
      <c r="Q204" s="68">
        <f t="shared" si="43"/>
        <v>0</v>
      </c>
    </row>
    <row r="205" spans="1:17" x14ac:dyDescent="0.2">
      <c r="A205" s="50"/>
      <c r="B205" s="58">
        <f>+VLOOKUP(C205,CEN!A:B,2,0)</f>
        <v>0.19795698924731184</v>
      </c>
      <c r="C205" s="59" t="str">
        <f>+TRIM('Centrales GNL'!A206)</f>
        <v>NUEVA_RENCA-TG+TV_GNL_INF</v>
      </c>
      <c r="D205" s="49">
        <f>+AVERAGE('Centrales GNL'!B206:F206)</f>
        <v>0</v>
      </c>
      <c r="E205" s="49">
        <f>+AVERAGE('Centrales GNL'!G206:K206)</f>
        <v>0</v>
      </c>
      <c r="F205" s="49">
        <f>+AVERAGE('Centrales GNL'!L206:P206)</f>
        <v>0</v>
      </c>
      <c r="G205" s="49">
        <f>+AVERAGE('Centrales GNL'!Q206:U206)</f>
        <v>0</v>
      </c>
      <c r="H205" s="49">
        <f>+AVERAGE('Centrales GNL'!V206:X206)</f>
        <v>0</v>
      </c>
      <c r="I205" s="51">
        <f>+AVERAGE('Centrales GNL'!AK206:AM206)</f>
        <v>0</v>
      </c>
      <c r="J205" s="10"/>
      <c r="K205" s="71" t="str">
        <f t="shared" si="37"/>
        <v>NUEVA_RENCA-TG+TV_GNL_INF</v>
      </c>
      <c r="L205" s="67">
        <f t="shared" si="38"/>
        <v>0</v>
      </c>
      <c r="M205" s="67">
        <f t="shared" si="39"/>
        <v>0</v>
      </c>
      <c r="N205" s="67">
        <f t="shared" si="40"/>
        <v>0</v>
      </c>
      <c r="O205" s="67">
        <f t="shared" si="41"/>
        <v>0</v>
      </c>
      <c r="P205" s="67">
        <f t="shared" si="42"/>
        <v>0</v>
      </c>
      <c r="Q205" s="68">
        <f t="shared" si="43"/>
        <v>0</v>
      </c>
    </row>
    <row r="206" spans="1:17" x14ac:dyDescent="0.2">
      <c r="A206" s="50"/>
      <c r="B206" s="58">
        <f>+VLOOKUP(C206,CEN!A:B,2,0)</f>
        <v>0.19795698924731184</v>
      </c>
      <c r="C206" s="59" t="str">
        <f>+TRIM('Centrales GNL'!A207)</f>
        <v>NUEVA_RENCA-TG+TV_GNL_P</v>
      </c>
      <c r="D206" s="49">
        <f>+AVERAGE('Centrales GNL'!B207:F207)</f>
        <v>0</v>
      </c>
      <c r="E206" s="49">
        <f>+AVERAGE('Centrales GNL'!G207:K207)</f>
        <v>0</v>
      </c>
      <c r="F206" s="49">
        <f>+AVERAGE('Centrales GNL'!L207:P207)</f>
        <v>0</v>
      </c>
      <c r="G206" s="49">
        <f>+AVERAGE('Centrales GNL'!Q207:U207)</f>
        <v>0</v>
      </c>
      <c r="H206" s="49">
        <f>+AVERAGE('Centrales GNL'!V207:X207)</f>
        <v>0</v>
      </c>
      <c r="I206" s="51">
        <f>+AVERAGE('Centrales GNL'!AK207:AM207)</f>
        <v>0</v>
      </c>
      <c r="J206" s="10"/>
      <c r="K206" s="71" t="str">
        <f t="shared" si="37"/>
        <v>NUEVA_RENCA-TG+TV_GNL_P</v>
      </c>
      <c r="L206" s="67">
        <f t="shared" si="38"/>
        <v>0</v>
      </c>
      <c r="M206" s="67">
        <f t="shared" si="39"/>
        <v>0</v>
      </c>
      <c r="N206" s="67">
        <f t="shared" si="40"/>
        <v>0</v>
      </c>
      <c r="O206" s="67">
        <f t="shared" si="41"/>
        <v>0</v>
      </c>
      <c r="P206" s="67">
        <f t="shared" si="42"/>
        <v>0</v>
      </c>
      <c r="Q206" s="68">
        <f t="shared" si="43"/>
        <v>0</v>
      </c>
    </row>
    <row r="207" spans="1:17" x14ac:dyDescent="0.2">
      <c r="A207" s="50"/>
      <c r="B207" s="58">
        <f>+VLOOKUP(C207,CEN!A:B,2,0)</f>
        <v>0.3186423655913978</v>
      </c>
      <c r="C207" s="59" t="str">
        <f>+TRIM('Centrales GNL'!A208)</f>
        <v>QUINTERO_1A_GN_A</v>
      </c>
      <c r="D207" s="49">
        <f>+AVERAGE('Centrales GNL'!B208:F208)</f>
        <v>73.385999999999996</v>
      </c>
      <c r="E207" s="49">
        <f>+AVERAGE('Centrales GNL'!G208:K208)</f>
        <v>97.024000000000001</v>
      </c>
      <c r="F207" s="49">
        <f>+AVERAGE('Centrales GNL'!L208:P208)</f>
        <v>48.51</v>
      </c>
      <c r="G207" s="49">
        <f>+AVERAGE('Centrales GNL'!Q208:U208)</f>
        <v>0</v>
      </c>
      <c r="H207" s="49">
        <f>+AVERAGE('Centrales GNL'!V208:X208)</f>
        <v>0</v>
      </c>
      <c r="I207" s="51">
        <f>+AVERAGE('Centrales GNL'!AK208:AM208)</f>
        <v>0</v>
      </c>
      <c r="J207" s="10"/>
      <c r="K207" s="71" t="str">
        <f t="shared" si="37"/>
        <v>QUINTERO_1A_GN_A</v>
      </c>
      <c r="L207" s="67">
        <f t="shared" si="38"/>
        <v>561213.32739096764</v>
      </c>
      <c r="M207" s="67">
        <f t="shared" si="39"/>
        <v>741982.96509935462</v>
      </c>
      <c r="N207" s="67">
        <f t="shared" si="40"/>
        <v>370976.18771612894</v>
      </c>
      <c r="O207" s="67">
        <f t="shared" si="41"/>
        <v>0</v>
      </c>
      <c r="P207" s="67">
        <f t="shared" si="42"/>
        <v>0</v>
      </c>
      <c r="Q207" s="68">
        <f t="shared" si="43"/>
        <v>0</v>
      </c>
    </row>
    <row r="208" spans="1:17" x14ac:dyDescent="0.2">
      <c r="A208" s="50" t="s">
        <v>380</v>
      </c>
      <c r="B208" s="58">
        <f>+VLOOKUP(C208,CEN!A:B,2,0)</f>
        <v>0.3186423655913978</v>
      </c>
      <c r="C208" s="59" t="str">
        <f>+TRIM('Centrales GNL'!A209)</f>
        <v>QUINTERO_1A_GNL_A</v>
      </c>
      <c r="D208" s="49">
        <f>+AVERAGE('Centrales GNL'!B209:F209)</f>
        <v>0</v>
      </c>
      <c r="E208" s="49">
        <f>+AVERAGE('Centrales GNL'!G209:K209)</f>
        <v>0</v>
      </c>
      <c r="F208" s="49">
        <f>+AVERAGE('Centrales GNL'!L209:P209)</f>
        <v>0</v>
      </c>
      <c r="G208" s="49">
        <f>+AVERAGE('Centrales GNL'!Q209:U209)</f>
        <v>0</v>
      </c>
      <c r="H208" s="49">
        <f>+AVERAGE('Centrales GNL'!V209:X209)</f>
        <v>0</v>
      </c>
      <c r="I208" s="51">
        <f>+AVERAGE('Centrales GNL'!AK209:AM209)</f>
        <v>0</v>
      </c>
      <c r="J208" s="10"/>
      <c r="K208" s="71" t="str">
        <f t="shared" si="37"/>
        <v>QUINTERO_1A_GNL_A</v>
      </c>
      <c r="L208" s="67">
        <f t="shared" si="38"/>
        <v>0</v>
      </c>
      <c r="M208" s="67">
        <f t="shared" si="39"/>
        <v>0</v>
      </c>
      <c r="N208" s="67">
        <f t="shared" si="40"/>
        <v>0</v>
      </c>
      <c r="O208" s="67">
        <f t="shared" si="41"/>
        <v>0</v>
      </c>
      <c r="P208" s="67">
        <f t="shared" si="42"/>
        <v>0</v>
      </c>
      <c r="Q208" s="68">
        <f t="shared" si="43"/>
        <v>0</v>
      </c>
    </row>
    <row r="209" spans="1:17" x14ac:dyDescent="0.2">
      <c r="A209" s="50" t="s">
        <v>380</v>
      </c>
      <c r="B209" s="58">
        <f>+VLOOKUP(C209,CEN!A:B,2,0)</f>
        <v>0.3186423655913978</v>
      </c>
      <c r="C209" s="59" t="str">
        <f>+TRIM('Centrales GNL'!A210)</f>
        <v>QUINTERO_1A_GNL_B</v>
      </c>
      <c r="D209" s="49">
        <f>+AVERAGE('Centrales GNL'!B210:F210)</f>
        <v>0</v>
      </c>
      <c r="E209" s="49">
        <f>+AVERAGE('Centrales GNL'!G210:K210)</f>
        <v>0</v>
      </c>
      <c r="F209" s="49">
        <f>+AVERAGE('Centrales GNL'!L210:P210)</f>
        <v>0</v>
      </c>
      <c r="G209" s="49">
        <f>+AVERAGE('Centrales GNL'!Q210:U210)</f>
        <v>0</v>
      </c>
      <c r="H209" s="49">
        <f>+AVERAGE('Centrales GNL'!V210:X210)</f>
        <v>0</v>
      </c>
      <c r="I209" s="51">
        <f>+AVERAGE('Centrales GNL'!AK210:AM210)</f>
        <v>0</v>
      </c>
      <c r="J209" s="10"/>
      <c r="K209" s="71" t="str">
        <f t="shared" si="37"/>
        <v>QUINTERO_1A_GNL_B</v>
      </c>
      <c r="L209" s="67">
        <f t="shared" si="38"/>
        <v>0</v>
      </c>
      <c r="M209" s="67">
        <f t="shared" si="39"/>
        <v>0</v>
      </c>
      <c r="N209" s="67">
        <f t="shared" si="40"/>
        <v>0</v>
      </c>
      <c r="O209" s="67">
        <f t="shared" si="41"/>
        <v>0</v>
      </c>
      <c r="P209" s="67">
        <f t="shared" si="42"/>
        <v>0</v>
      </c>
      <c r="Q209" s="68">
        <f t="shared" si="43"/>
        <v>0</v>
      </c>
    </row>
    <row r="210" spans="1:17" x14ac:dyDescent="0.2">
      <c r="A210" s="50" t="s">
        <v>380</v>
      </c>
      <c r="B210" s="58">
        <f>+VLOOKUP(C210,CEN!A:B,2,0)</f>
        <v>0.3186423655913978</v>
      </c>
      <c r="C210" s="59" t="str">
        <f>+TRIM('Centrales GNL'!A211)</f>
        <v>QUINTERO_1A_GNL_C</v>
      </c>
      <c r="D210" s="49">
        <f>+AVERAGE('Centrales GNL'!B211:F211)</f>
        <v>0</v>
      </c>
      <c r="E210" s="49">
        <f>+AVERAGE('Centrales GNL'!G211:K211)</f>
        <v>0</v>
      </c>
      <c r="F210" s="49">
        <f>+AVERAGE('Centrales GNL'!L211:P211)</f>
        <v>0</v>
      </c>
      <c r="G210" s="49">
        <f>+AVERAGE('Centrales GNL'!Q211:U211)</f>
        <v>0</v>
      </c>
      <c r="H210" s="49">
        <f>+AVERAGE('Centrales GNL'!V211:X211)</f>
        <v>0</v>
      </c>
      <c r="I210" s="51">
        <f>+AVERAGE('Centrales GNL'!AK211:AM211)</f>
        <v>0</v>
      </c>
      <c r="J210" s="10"/>
      <c r="K210" s="71" t="str">
        <f t="shared" si="37"/>
        <v>QUINTERO_1A_GNL_C</v>
      </c>
      <c r="L210" s="67">
        <f t="shared" si="38"/>
        <v>0</v>
      </c>
      <c r="M210" s="67">
        <f t="shared" si="39"/>
        <v>0</v>
      </c>
      <c r="N210" s="67">
        <f t="shared" si="40"/>
        <v>0</v>
      </c>
      <c r="O210" s="67">
        <f t="shared" si="41"/>
        <v>0</v>
      </c>
      <c r="P210" s="67">
        <f t="shared" si="42"/>
        <v>0</v>
      </c>
      <c r="Q210" s="68">
        <f t="shared" si="43"/>
        <v>0</v>
      </c>
    </row>
    <row r="211" spans="1:17" x14ac:dyDescent="0.2">
      <c r="A211" s="50" t="s">
        <v>380</v>
      </c>
      <c r="B211" s="58">
        <f>+VLOOKUP(C211,CEN!A:B,2,0)</f>
        <v>0.3186423655913978</v>
      </c>
      <c r="C211" s="59" t="str">
        <f>+TRIM('Centrales GNL'!A212)</f>
        <v>QUINTERO_1A_GNL_D</v>
      </c>
      <c r="D211" s="49">
        <f>+AVERAGE('Centrales GNL'!B212:F212)</f>
        <v>0</v>
      </c>
      <c r="E211" s="49">
        <f>+AVERAGE('Centrales GNL'!G212:K212)</f>
        <v>0</v>
      </c>
      <c r="F211" s="49">
        <f>+AVERAGE('Centrales GNL'!L212:P212)</f>
        <v>0</v>
      </c>
      <c r="G211" s="49">
        <f>+AVERAGE('Centrales GNL'!Q212:U212)</f>
        <v>0</v>
      </c>
      <c r="H211" s="49">
        <f>+AVERAGE('Centrales GNL'!V212:X212)</f>
        <v>0</v>
      </c>
      <c r="I211" s="51">
        <f>+AVERAGE('Centrales GNL'!AK212:AM212)</f>
        <v>0</v>
      </c>
      <c r="J211" s="10"/>
      <c r="K211" s="71" t="str">
        <f t="shared" si="37"/>
        <v>QUINTERO_1A_GNL_D</v>
      </c>
      <c r="L211" s="67">
        <f t="shared" si="38"/>
        <v>0</v>
      </c>
      <c r="M211" s="67">
        <f t="shared" si="39"/>
        <v>0</v>
      </c>
      <c r="N211" s="67">
        <f t="shared" si="40"/>
        <v>0</v>
      </c>
      <c r="O211" s="67">
        <f t="shared" si="41"/>
        <v>0</v>
      </c>
      <c r="P211" s="67">
        <f t="shared" si="42"/>
        <v>0</v>
      </c>
      <c r="Q211" s="68">
        <f t="shared" si="43"/>
        <v>0</v>
      </c>
    </row>
    <row r="212" spans="1:17" x14ac:dyDescent="0.2">
      <c r="A212" s="50" t="s">
        <v>380</v>
      </c>
      <c r="B212" s="58">
        <f>+VLOOKUP(C212,CEN!A:B,2,0)</f>
        <v>0.3186423655913978</v>
      </c>
      <c r="C212" s="59" t="str">
        <f>+TRIM('Centrales GNL'!A213)</f>
        <v>QUINTERO_1A_GNL_E</v>
      </c>
      <c r="D212" s="49">
        <f>+AVERAGE('Centrales GNL'!B213:F213)</f>
        <v>0</v>
      </c>
      <c r="E212" s="49">
        <f>+AVERAGE('Centrales GNL'!G213:K213)</f>
        <v>0</v>
      </c>
      <c r="F212" s="49">
        <f>+AVERAGE('Centrales GNL'!L213:P213)</f>
        <v>0.73599999999999999</v>
      </c>
      <c r="G212" s="49">
        <f>+AVERAGE('Centrales GNL'!Q213:U213)</f>
        <v>53.010000000000005</v>
      </c>
      <c r="H212" s="49">
        <f>+AVERAGE('Centrales GNL'!V213:X213)</f>
        <v>94.36</v>
      </c>
      <c r="I212" s="51">
        <f>+AVERAGE('Centrales GNL'!AK213:AM213)</f>
        <v>0</v>
      </c>
      <c r="J212" s="10"/>
      <c r="K212" s="71" t="str">
        <f t="shared" si="37"/>
        <v>QUINTERO_1A_GNL_E</v>
      </c>
      <c r="L212" s="67">
        <f t="shared" si="38"/>
        <v>0</v>
      </c>
      <c r="M212" s="67">
        <f t="shared" si="39"/>
        <v>0</v>
      </c>
      <c r="N212" s="67">
        <f t="shared" si="40"/>
        <v>5628.4987458064516</v>
      </c>
      <c r="O212" s="67">
        <f t="shared" si="41"/>
        <v>405389.56320000003</v>
      </c>
      <c r="P212" s="67">
        <f t="shared" si="42"/>
        <v>721610.24681290297</v>
      </c>
      <c r="Q212" s="68">
        <f t="shared" si="43"/>
        <v>0</v>
      </c>
    </row>
    <row r="213" spans="1:17" x14ac:dyDescent="0.2">
      <c r="A213" s="50" t="s">
        <v>380</v>
      </c>
      <c r="B213" s="58">
        <f>+VLOOKUP(C213,CEN!A:B,2,0)</f>
        <v>0.3186423655913978</v>
      </c>
      <c r="C213" s="59" t="str">
        <f>+TRIM('Centrales GNL'!A214)</f>
        <v>QUINTERO_1A_GNL_F</v>
      </c>
      <c r="D213" s="49">
        <f>+AVERAGE('Centrales GNL'!B214:F214)</f>
        <v>0</v>
      </c>
      <c r="E213" s="49">
        <f>+AVERAGE('Centrales GNL'!G214:K214)</f>
        <v>0</v>
      </c>
      <c r="F213" s="49">
        <f>+AVERAGE('Centrales GNL'!L214:P214)</f>
        <v>0</v>
      </c>
      <c r="G213" s="49">
        <f>+AVERAGE('Centrales GNL'!Q214:U214)</f>
        <v>0</v>
      </c>
      <c r="H213" s="49">
        <f>+AVERAGE('Centrales GNL'!V214:X214)</f>
        <v>0</v>
      </c>
      <c r="I213" s="51">
        <f>+AVERAGE('Centrales GNL'!AK214:AM214)</f>
        <v>0</v>
      </c>
      <c r="J213" s="10"/>
      <c r="K213" s="71" t="str">
        <f t="shared" si="37"/>
        <v>QUINTERO_1A_GNL_F</v>
      </c>
      <c r="L213" s="67">
        <f t="shared" si="38"/>
        <v>0</v>
      </c>
      <c r="M213" s="67">
        <f t="shared" si="39"/>
        <v>0</v>
      </c>
      <c r="N213" s="67">
        <f t="shared" si="40"/>
        <v>0</v>
      </c>
      <c r="O213" s="67">
        <f t="shared" si="41"/>
        <v>0</v>
      </c>
      <c r="P213" s="67">
        <f t="shared" si="42"/>
        <v>0</v>
      </c>
      <c r="Q213" s="68">
        <f t="shared" si="43"/>
        <v>0</v>
      </c>
    </row>
    <row r="214" spans="1:17" x14ac:dyDescent="0.2">
      <c r="A214" s="50" t="s">
        <v>380</v>
      </c>
      <c r="B214" s="58">
        <f>+VLOOKUP(C214,CEN!A:B,2,0)</f>
        <v>0.3186423655913978</v>
      </c>
      <c r="C214" s="59" t="str">
        <f>+TRIM('Centrales GNL'!A215)</f>
        <v>QUINTERO_1A_GNL_INF</v>
      </c>
      <c r="D214" s="49">
        <f>+AVERAGE('Centrales GNL'!B215:F215)</f>
        <v>0</v>
      </c>
      <c r="E214" s="49">
        <f>+AVERAGE('Centrales GNL'!G215:K215)</f>
        <v>0</v>
      </c>
      <c r="F214" s="49">
        <f>+AVERAGE('Centrales GNL'!L215:P215)</f>
        <v>0</v>
      </c>
      <c r="G214" s="49">
        <f>+AVERAGE('Centrales GNL'!Q215:U215)</f>
        <v>0</v>
      </c>
      <c r="H214" s="49">
        <f>+AVERAGE('Centrales GNL'!V215:X215)</f>
        <v>0</v>
      </c>
      <c r="I214" s="51">
        <f>+AVERAGE('Centrales GNL'!AK215:AM215)</f>
        <v>0</v>
      </c>
      <c r="J214" s="10"/>
      <c r="K214" s="71" t="str">
        <f t="shared" si="37"/>
        <v>QUINTERO_1A_GNL_INF</v>
      </c>
      <c r="L214" s="67">
        <f t="shared" si="38"/>
        <v>0</v>
      </c>
      <c r="M214" s="67">
        <f t="shared" si="39"/>
        <v>0</v>
      </c>
      <c r="N214" s="67">
        <f t="shared" si="40"/>
        <v>0</v>
      </c>
      <c r="O214" s="67">
        <f t="shared" si="41"/>
        <v>0</v>
      </c>
      <c r="P214" s="67">
        <f t="shared" si="42"/>
        <v>0</v>
      </c>
      <c r="Q214" s="68">
        <f t="shared" si="43"/>
        <v>0</v>
      </c>
    </row>
    <row r="215" spans="1:17" x14ac:dyDescent="0.2">
      <c r="A215" s="50"/>
      <c r="B215" s="58">
        <f>+VLOOKUP(C215,CEN!A:B,2,0)</f>
        <v>0.3186423655913978</v>
      </c>
      <c r="C215" s="59" t="str">
        <f>+TRIM('Centrales GNL'!A216)</f>
        <v>QUINTERO_1B_GN_A</v>
      </c>
      <c r="D215" s="49">
        <f>+AVERAGE('Centrales GNL'!B216:F216)</f>
        <v>32.736000000000004</v>
      </c>
      <c r="E215" s="49">
        <f>+AVERAGE('Centrales GNL'!G216:K216)</f>
        <v>0</v>
      </c>
      <c r="F215" s="49">
        <f>+AVERAGE('Centrales GNL'!L216:P216)</f>
        <v>0</v>
      </c>
      <c r="G215" s="49">
        <f>+AVERAGE('Centrales GNL'!Q216:U216)</f>
        <v>0</v>
      </c>
      <c r="H215" s="49">
        <f>+AVERAGE('Centrales GNL'!V216:X216)</f>
        <v>0</v>
      </c>
      <c r="I215" s="51">
        <f>+AVERAGE('Centrales GNL'!AK216:AM216)</f>
        <v>0</v>
      </c>
      <c r="J215" s="10"/>
      <c r="K215" s="71" t="str">
        <f t="shared" si="37"/>
        <v>QUINTERO_1B_GN_A</v>
      </c>
      <c r="L215" s="67">
        <f t="shared" si="38"/>
        <v>250345.83551999999</v>
      </c>
      <c r="M215" s="67">
        <f t="shared" si="39"/>
        <v>0</v>
      </c>
      <c r="N215" s="67">
        <f t="shared" si="40"/>
        <v>0</v>
      </c>
      <c r="O215" s="67">
        <f t="shared" si="41"/>
        <v>0</v>
      </c>
      <c r="P215" s="67">
        <f t="shared" si="42"/>
        <v>0</v>
      </c>
      <c r="Q215" s="68">
        <f t="shared" si="43"/>
        <v>0</v>
      </c>
    </row>
    <row r="216" spans="1:17" x14ac:dyDescent="0.2">
      <c r="A216" s="50" t="s">
        <v>380</v>
      </c>
      <c r="B216" s="58">
        <f>+VLOOKUP(C216,CEN!A:B,2,0)</f>
        <v>0.3186423655913978</v>
      </c>
      <c r="C216" s="59" t="str">
        <f>+TRIM('Centrales GNL'!A217)</f>
        <v>QUINTERO_1B_GNL_A</v>
      </c>
      <c r="D216" s="49">
        <f>+AVERAGE('Centrales GNL'!B217:F217)</f>
        <v>0</v>
      </c>
      <c r="E216" s="49">
        <f>+AVERAGE('Centrales GNL'!G217:K217)</f>
        <v>0</v>
      </c>
      <c r="F216" s="49">
        <f>+AVERAGE('Centrales GNL'!L217:P217)</f>
        <v>0</v>
      </c>
      <c r="G216" s="49">
        <f>+AVERAGE('Centrales GNL'!Q217:U217)</f>
        <v>0</v>
      </c>
      <c r="H216" s="49">
        <f>+AVERAGE('Centrales GNL'!V217:X217)</f>
        <v>0</v>
      </c>
      <c r="I216" s="51">
        <f>+AVERAGE('Centrales GNL'!AK217:AM217)</f>
        <v>0</v>
      </c>
      <c r="J216" s="10"/>
      <c r="K216" s="71" t="str">
        <f t="shared" si="37"/>
        <v>QUINTERO_1B_GNL_A</v>
      </c>
      <c r="L216" s="67">
        <f t="shared" si="38"/>
        <v>0</v>
      </c>
      <c r="M216" s="67">
        <f t="shared" si="39"/>
        <v>0</v>
      </c>
      <c r="N216" s="67">
        <f t="shared" si="40"/>
        <v>0</v>
      </c>
      <c r="O216" s="67">
        <f t="shared" si="41"/>
        <v>0</v>
      </c>
      <c r="P216" s="67">
        <f t="shared" si="42"/>
        <v>0</v>
      </c>
      <c r="Q216" s="68">
        <f t="shared" si="43"/>
        <v>0</v>
      </c>
    </row>
    <row r="217" spans="1:17" x14ac:dyDescent="0.2">
      <c r="A217" s="50" t="s">
        <v>380</v>
      </c>
      <c r="B217" s="58">
        <f>+VLOOKUP(C217,CEN!A:B,2,0)</f>
        <v>0.3186423655913978</v>
      </c>
      <c r="C217" s="59" t="str">
        <f>+TRIM('Centrales GNL'!A218)</f>
        <v>QUINTERO_1B_GNL_B</v>
      </c>
      <c r="D217" s="49">
        <f>+AVERAGE('Centrales GNL'!B218:F218)</f>
        <v>0</v>
      </c>
      <c r="E217" s="49">
        <f>+AVERAGE('Centrales GNL'!G218:K218)</f>
        <v>0</v>
      </c>
      <c r="F217" s="49">
        <f>+AVERAGE('Centrales GNL'!L218:P218)</f>
        <v>0</v>
      </c>
      <c r="G217" s="49">
        <f>+AVERAGE('Centrales GNL'!Q218:U218)</f>
        <v>0</v>
      </c>
      <c r="H217" s="49">
        <f>+AVERAGE('Centrales GNL'!V218:X218)</f>
        <v>0</v>
      </c>
      <c r="I217" s="51">
        <f>+AVERAGE('Centrales GNL'!AK218:AM218)</f>
        <v>0</v>
      </c>
      <c r="J217" s="10"/>
      <c r="K217" s="71" t="str">
        <f t="shared" si="37"/>
        <v>QUINTERO_1B_GNL_B</v>
      </c>
      <c r="L217" s="67">
        <f t="shared" si="38"/>
        <v>0</v>
      </c>
      <c r="M217" s="67">
        <f t="shared" si="39"/>
        <v>0</v>
      </c>
      <c r="N217" s="67">
        <f t="shared" si="40"/>
        <v>0</v>
      </c>
      <c r="O217" s="67">
        <f t="shared" si="41"/>
        <v>0</v>
      </c>
      <c r="P217" s="67">
        <f t="shared" si="42"/>
        <v>0</v>
      </c>
      <c r="Q217" s="68">
        <f t="shared" si="43"/>
        <v>0</v>
      </c>
    </row>
    <row r="218" spans="1:17" x14ac:dyDescent="0.2">
      <c r="A218" s="50" t="s">
        <v>380</v>
      </c>
      <c r="B218" s="58">
        <f>+VLOOKUP(C218,CEN!A:B,2,0)</f>
        <v>0.3186423655913978</v>
      </c>
      <c r="C218" s="59" t="str">
        <f>+TRIM('Centrales GNL'!A219)</f>
        <v>QUINTERO_1B_GNL_C</v>
      </c>
      <c r="D218" s="49">
        <f>+AVERAGE('Centrales GNL'!B219:F219)</f>
        <v>0</v>
      </c>
      <c r="E218" s="49">
        <f>+AVERAGE('Centrales GNL'!G219:K219)</f>
        <v>0</v>
      </c>
      <c r="F218" s="49">
        <f>+AVERAGE('Centrales GNL'!L219:P219)</f>
        <v>0</v>
      </c>
      <c r="G218" s="49">
        <f>+AVERAGE('Centrales GNL'!Q219:U219)</f>
        <v>0</v>
      </c>
      <c r="H218" s="49">
        <f>+AVERAGE('Centrales GNL'!V219:X219)</f>
        <v>0</v>
      </c>
      <c r="I218" s="51">
        <f>+AVERAGE('Centrales GNL'!AK219:AM219)</f>
        <v>0</v>
      </c>
      <c r="J218" s="10"/>
      <c r="K218" s="71" t="str">
        <f t="shared" si="37"/>
        <v>QUINTERO_1B_GNL_C</v>
      </c>
      <c r="L218" s="67">
        <f t="shared" si="38"/>
        <v>0</v>
      </c>
      <c r="M218" s="67">
        <f t="shared" si="39"/>
        <v>0</v>
      </c>
      <c r="N218" s="67">
        <f t="shared" si="40"/>
        <v>0</v>
      </c>
      <c r="O218" s="67">
        <f t="shared" si="41"/>
        <v>0</v>
      </c>
      <c r="P218" s="67">
        <f t="shared" si="42"/>
        <v>0</v>
      </c>
      <c r="Q218" s="68">
        <f t="shared" si="43"/>
        <v>0</v>
      </c>
    </row>
    <row r="219" spans="1:17" x14ac:dyDescent="0.2">
      <c r="A219" s="50" t="s">
        <v>380</v>
      </c>
      <c r="B219" s="58">
        <f>+VLOOKUP(C219,CEN!A:B,2,0)</f>
        <v>0.3186423655913978</v>
      </c>
      <c r="C219" s="59" t="str">
        <f>+TRIM('Centrales GNL'!A220)</f>
        <v>QUINTERO_1B_GNL_D</v>
      </c>
      <c r="D219" s="49">
        <f>+AVERAGE('Centrales GNL'!B220:F220)</f>
        <v>0</v>
      </c>
      <c r="E219" s="49">
        <f>+AVERAGE('Centrales GNL'!G220:K220)</f>
        <v>0</v>
      </c>
      <c r="F219" s="49">
        <f>+AVERAGE('Centrales GNL'!L220:P220)</f>
        <v>0</v>
      </c>
      <c r="G219" s="49">
        <f>+AVERAGE('Centrales GNL'!Q220:U220)</f>
        <v>0</v>
      </c>
      <c r="H219" s="49">
        <f>+AVERAGE('Centrales GNL'!V220:X220)</f>
        <v>0</v>
      </c>
      <c r="I219" s="51">
        <f>+AVERAGE('Centrales GNL'!AK220:AM220)</f>
        <v>0</v>
      </c>
      <c r="J219" s="10"/>
      <c r="K219" s="71" t="str">
        <f t="shared" si="37"/>
        <v>QUINTERO_1B_GNL_D</v>
      </c>
      <c r="L219" s="67">
        <f t="shared" si="38"/>
        <v>0</v>
      </c>
      <c r="M219" s="67">
        <f t="shared" si="39"/>
        <v>0</v>
      </c>
      <c r="N219" s="67">
        <f t="shared" si="40"/>
        <v>0</v>
      </c>
      <c r="O219" s="67">
        <f t="shared" si="41"/>
        <v>0</v>
      </c>
      <c r="P219" s="67">
        <f t="shared" si="42"/>
        <v>0</v>
      </c>
      <c r="Q219" s="68">
        <f t="shared" si="43"/>
        <v>0</v>
      </c>
    </row>
    <row r="220" spans="1:17" x14ac:dyDescent="0.2">
      <c r="A220" s="50" t="s">
        <v>380</v>
      </c>
      <c r="B220" s="58">
        <f>+VLOOKUP(C220,CEN!A:B,2,0)</f>
        <v>0.3186423655913978</v>
      </c>
      <c r="C220" s="59" t="str">
        <f>+TRIM('Centrales GNL'!A221)</f>
        <v>QUINTERO_1B_GNL_E</v>
      </c>
      <c r="D220" s="49">
        <f>+AVERAGE('Centrales GNL'!B221:F221)</f>
        <v>0</v>
      </c>
      <c r="E220" s="49">
        <f>+AVERAGE('Centrales GNL'!G221:K221)</f>
        <v>0</v>
      </c>
      <c r="F220" s="49">
        <f>+AVERAGE('Centrales GNL'!L221:P221)</f>
        <v>19.076000000000001</v>
      </c>
      <c r="G220" s="49">
        <f>+AVERAGE('Centrales GNL'!Q221:U221)</f>
        <v>0</v>
      </c>
      <c r="H220" s="49">
        <f>+AVERAGE('Centrales GNL'!V221:X221)</f>
        <v>47.74</v>
      </c>
      <c r="I220" s="51">
        <f>+AVERAGE('Centrales GNL'!AK221:AM221)</f>
        <v>0</v>
      </c>
      <c r="J220" s="10"/>
      <c r="K220" s="71" t="str">
        <f t="shared" si="37"/>
        <v>QUINTERO_1B_GNL_E</v>
      </c>
      <c r="L220" s="67">
        <f t="shared" si="38"/>
        <v>0</v>
      </c>
      <c r="M220" s="67">
        <f t="shared" si="39"/>
        <v>0</v>
      </c>
      <c r="N220" s="67">
        <f t="shared" si="40"/>
        <v>145882.12238451611</v>
      </c>
      <c r="O220" s="67">
        <f t="shared" si="41"/>
        <v>0</v>
      </c>
      <c r="P220" s="67">
        <f t="shared" si="42"/>
        <v>365087.67679999996</v>
      </c>
      <c r="Q220" s="68">
        <f t="shared" si="43"/>
        <v>0</v>
      </c>
    </row>
    <row r="221" spans="1:17" x14ac:dyDescent="0.2">
      <c r="A221" s="50" t="s">
        <v>380</v>
      </c>
      <c r="B221" s="58">
        <f>+VLOOKUP(C221,CEN!A:B,2,0)</f>
        <v>0.3186423655913978</v>
      </c>
      <c r="C221" s="59" t="str">
        <f>+TRIM('Centrales GNL'!A222)</f>
        <v>QUINTERO_1B_GNL_F</v>
      </c>
      <c r="D221" s="49">
        <f>+AVERAGE('Centrales GNL'!B222:F222)</f>
        <v>0</v>
      </c>
      <c r="E221" s="49">
        <f>+AVERAGE('Centrales GNL'!G222:K222)</f>
        <v>0</v>
      </c>
      <c r="F221" s="49">
        <f>+AVERAGE('Centrales GNL'!L222:P222)</f>
        <v>0</v>
      </c>
      <c r="G221" s="49">
        <f>+AVERAGE('Centrales GNL'!Q222:U222)</f>
        <v>0</v>
      </c>
      <c r="H221" s="49">
        <f>+AVERAGE('Centrales GNL'!V222:X222)</f>
        <v>0</v>
      </c>
      <c r="I221" s="51">
        <f>+AVERAGE('Centrales GNL'!AK222:AM222)</f>
        <v>0</v>
      </c>
      <c r="J221" s="10"/>
      <c r="K221" s="71" t="str">
        <f t="shared" si="37"/>
        <v>QUINTERO_1B_GNL_F</v>
      </c>
      <c r="L221" s="67">
        <f t="shared" si="38"/>
        <v>0</v>
      </c>
      <c r="M221" s="67">
        <f t="shared" si="39"/>
        <v>0</v>
      </c>
      <c r="N221" s="67">
        <f t="shared" si="40"/>
        <v>0</v>
      </c>
      <c r="O221" s="67">
        <f t="shared" si="41"/>
        <v>0</v>
      </c>
      <c r="P221" s="67">
        <f t="shared" si="42"/>
        <v>0</v>
      </c>
      <c r="Q221" s="68">
        <f t="shared" si="43"/>
        <v>0</v>
      </c>
    </row>
    <row r="222" spans="1:17" x14ac:dyDescent="0.2">
      <c r="A222" s="50" t="s">
        <v>380</v>
      </c>
      <c r="B222" s="58">
        <f>+VLOOKUP(C222,CEN!A:B,2,0)</f>
        <v>0.3186423655913978</v>
      </c>
      <c r="C222" s="59" t="str">
        <f>+TRIM('Centrales GNL'!A223)</f>
        <v>QUINTERO_1B_GNL_INF</v>
      </c>
      <c r="D222" s="49">
        <f>+AVERAGE('Centrales GNL'!B223:F223)</f>
        <v>0</v>
      </c>
      <c r="E222" s="49">
        <f>+AVERAGE('Centrales GNL'!G223:K223)</f>
        <v>0</v>
      </c>
      <c r="F222" s="49">
        <f>+AVERAGE('Centrales GNL'!L223:P223)</f>
        <v>0</v>
      </c>
      <c r="G222" s="49">
        <f>+AVERAGE('Centrales GNL'!Q223:U223)</f>
        <v>0</v>
      </c>
      <c r="H222" s="49">
        <f>+AVERAGE('Centrales GNL'!V223:X223)</f>
        <v>0</v>
      </c>
      <c r="I222" s="51">
        <f>+AVERAGE('Centrales GNL'!AK223:AM223)</f>
        <v>0</v>
      </c>
      <c r="J222" s="10"/>
      <c r="K222" s="71" t="str">
        <f t="shared" si="37"/>
        <v>QUINTERO_1B_GNL_INF</v>
      </c>
      <c r="L222" s="67">
        <f t="shared" si="38"/>
        <v>0</v>
      </c>
      <c r="M222" s="67">
        <f t="shared" si="39"/>
        <v>0</v>
      </c>
      <c r="N222" s="67">
        <f t="shared" si="40"/>
        <v>0</v>
      </c>
      <c r="O222" s="67">
        <f t="shared" si="41"/>
        <v>0</v>
      </c>
      <c r="P222" s="67">
        <f t="shared" si="42"/>
        <v>0</v>
      </c>
      <c r="Q222" s="68">
        <f t="shared" si="43"/>
        <v>0</v>
      </c>
    </row>
    <row r="223" spans="1:17" x14ac:dyDescent="0.2">
      <c r="A223" s="50"/>
      <c r="B223" s="58">
        <f>+VLOOKUP(C223,CEN!A:B,2,0)</f>
        <v>0.2783315053763441</v>
      </c>
      <c r="C223" s="59" t="str">
        <f>+TRIM('Centrales GNL'!A224)</f>
        <v>SAN_ISIDRO_2-TG_GN_A</v>
      </c>
      <c r="D223" s="49">
        <f>+AVERAGE('Centrales GNL'!B224:F224)</f>
        <v>0</v>
      </c>
      <c r="E223" s="49">
        <f>+AVERAGE('Centrales GNL'!G224:K224)</f>
        <v>0</v>
      </c>
      <c r="F223" s="49">
        <f>+AVERAGE('Centrales GNL'!L224:P224)</f>
        <v>0</v>
      </c>
      <c r="G223" s="49">
        <f>+AVERAGE('Centrales GNL'!Q224:U224)</f>
        <v>0</v>
      </c>
      <c r="H223" s="49">
        <f>+AVERAGE('Centrales GNL'!V224:X224)</f>
        <v>0</v>
      </c>
      <c r="I223" s="51">
        <f>+AVERAGE('Centrales GNL'!AK224:AM224)</f>
        <v>0</v>
      </c>
      <c r="J223" s="10"/>
      <c r="K223" s="71" t="str">
        <f t="shared" si="37"/>
        <v>SAN_ISIDRO_2-TG_GN_A</v>
      </c>
      <c r="L223" s="67">
        <f t="shared" si="38"/>
        <v>0</v>
      </c>
      <c r="M223" s="67">
        <f t="shared" si="39"/>
        <v>0</v>
      </c>
      <c r="N223" s="67">
        <f t="shared" si="40"/>
        <v>0</v>
      </c>
      <c r="O223" s="67">
        <f t="shared" si="41"/>
        <v>0</v>
      </c>
      <c r="P223" s="67">
        <f t="shared" si="42"/>
        <v>0</v>
      </c>
      <c r="Q223" s="68">
        <f t="shared" si="43"/>
        <v>0</v>
      </c>
    </row>
    <row r="224" spans="1:17" x14ac:dyDescent="0.2">
      <c r="A224" s="50" t="s">
        <v>380</v>
      </c>
      <c r="B224" s="58">
        <f>+VLOOKUP(C224,CEN!A:B,2,0)</f>
        <v>0.2783315053763441</v>
      </c>
      <c r="C224" s="59" t="str">
        <f>+TRIM('Centrales GNL'!A225)</f>
        <v>SAN_ISIDRO_2-TG_GNL_A</v>
      </c>
      <c r="D224" s="49">
        <f>+AVERAGE('Centrales GNL'!B225:F225)</f>
        <v>0</v>
      </c>
      <c r="E224" s="49">
        <f>+AVERAGE('Centrales GNL'!G225:K225)</f>
        <v>0</v>
      </c>
      <c r="F224" s="49">
        <f>+AVERAGE('Centrales GNL'!L225:P225)</f>
        <v>0</v>
      </c>
      <c r="G224" s="49">
        <f>+AVERAGE('Centrales GNL'!Q225:U225)</f>
        <v>0</v>
      </c>
      <c r="H224" s="49">
        <f>+AVERAGE('Centrales GNL'!V225:X225)</f>
        <v>0</v>
      </c>
      <c r="I224" s="51">
        <f>+AVERAGE('Centrales GNL'!AK225:AM225)</f>
        <v>0</v>
      </c>
      <c r="J224" s="10"/>
      <c r="K224" s="71" t="str">
        <f t="shared" si="37"/>
        <v>SAN_ISIDRO_2-TG_GNL_A</v>
      </c>
      <c r="L224" s="67">
        <f t="shared" si="38"/>
        <v>0</v>
      </c>
      <c r="M224" s="67">
        <f t="shared" si="39"/>
        <v>0</v>
      </c>
      <c r="N224" s="67">
        <f t="shared" si="40"/>
        <v>0</v>
      </c>
      <c r="O224" s="67">
        <f t="shared" si="41"/>
        <v>0</v>
      </c>
      <c r="P224" s="67">
        <f t="shared" si="42"/>
        <v>0</v>
      </c>
      <c r="Q224" s="68">
        <f t="shared" si="43"/>
        <v>0</v>
      </c>
    </row>
    <row r="225" spans="1:17" x14ac:dyDescent="0.2">
      <c r="A225" s="50" t="s">
        <v>380</v>
      </c>
      <c r="B225" s="58">
        <f>+VLOOKUP(C225,CEN!A:B,2,0)</f>
        <v>0.2783315053763441</v>
      </c>
      <c r="C225" s="59" t="str">
        <f>+TRIM('Centrales GNL'!A226)</f>
        <v>SAN_ISIDRO_2-TG_GNL_B</v>
      </c>
      <c r="D225" s="49">
        <f>+AVERAGE('Centrales GNL'!B226:F226)</f>
        <v>0</v>
      </c>
      <c r="E225" s="49">
        <f>+AVERAGE('Centrales GNL'!G226:K226)</f>
        <v>0</v>
      </c>
      <c r="F225" s="49">
        <f>+AVERAGE('Centrales GNL'!L226:P226)</f>
        <v>0</v>
      </c>
      <c r="G225" s="49">
        <f>+AVERAGE('Centrales GNL'!Q226:U226)</f>
        <v>0</v>
      </c>
      <c r="H225" s="49">
        <f>+AVERAGE('Centrales GNL'!V226:X226)</f>
        <v>0</v>
      </c>
      <c r="I225" s="51">
        <f>+AVERAGE('Centrales GNL'!AK226:AM226)</f>
        <v>0</v>
      </c>
      <c r="J225" s="10"/>
      <c r="K225" s="71" t="str">
        <f t="shared" si="37"/>
        <v>SAN_ISIDRO_2-TG_GNL_B</v>
      </c>
      <c r="L225" s="67">
        <f t="shared" si="38"/>
        <v>0</v>
      </c>
      <c r="M225" s="67">
        <f t="shared" si="39"/>
        <v>0</v>
      </c>
      <c r="N225" s="67">
        <f t="shared" si="40"/>
        <v>0</v>
      </c>
      <c r="O225" s="67">
        <f t="shared" si="41"/>
        <v>0</v>
      </c>
      <c r="P225" s="67">
        <f t="shared" si="42"/>
        <v>0</v>
      </c>
      <c r="Q225" s="68">
        <f t="shared" si="43"/>
        <v>0</v>
      </c>
    </row>
    <row r="226" spans="1:17" x14ac:dyDescent="0.2">
      <c r="A226" s="50" t="s">
        <v>380</v>
      </c>
      <c r="B226" s="58">
        <f>+VLOOKUP(C226,CEN!A:B,2,0)</f>
        <v>0.2783315053763441</v>
      </c>
      <c r="C226" s="59" t="str">
        <f>+TRIM('Centrales GNL'!A227)</f>
        <v>SAN_ISIDRO_2-TG_GNL_C</v>
      </c>
      <c r="D226" s="49">
        <f>+AVERAGE('Centrales GNL'!B227:F227)</f>
        <v>0</v>
      </c>
      <c r="E226" s="49">
        <f>+AVERAGE('Centrales GNL'!G227:K227)</f>
        <v>0</v>
      </c>
      <c r="F226" s="49">
        <f>+AVERAGE('Centrales GNL'!L227:P227)</f>
        <v>0</v>
      </c>
      <c r="G226" s="49">
        <f>+AVERAGE('Centrales GNL'!Q227:U227)</f>
        <v>0</v>
      </c>
      <c r="H226" s="49">
        <f>+AVERAGE('Centrales GNL'!V227:X227)</f>
        <v>0</v>
      </c>
      <c r="I226" s="51">
        <f>+AVERAGE('Centrales GNL'!AK227:AM227)</f>
        <v>0</v>
      </c>
      <c r="J226" s="10"/>
      <c r="K226" s="71" t="str">
        <f t="shared" si="37"/>
        <v>SAN_ISIDRO_2-TG_GNL_C</v>
      </c>
      <c r="L226" s="67">
        <f t="shared" si="38"/>
        <v>0</v>
      </c>
      <c r="M226" s="67">
        <f t="shared" si="39"/>
        <v>0</v>
      </c>
      <c r="N226" s="67">
        <f t="shared" si="40"/>
        <v>0</v>
      </c>
      <c r="O226" s="67">
        <f t="shared" si="41"/>
        <v>0</v>
      </c>
      <c r="P226" s="67">
        <f t="shared" si="42"/>
        <v>0</v>
      </c>
      <c r="Q226" s="68">
        <f t="shared" si="43"/>
        <v>0</v>
      </c>
    </row>
    <row r="227" spans="1:17" x14ac:dyDescent="0.2">
      <c r="A227" s="50" t="s">
        <v>380</v>
      </c>
      <c r="B227" s="58">
        <f>+VLOOKUP(C227,CEN!A:B,2,0)</f>
        <v>0.2783315053763441</v>
      </c>
      <c r="C227" s="59" t="str">
        <f>+TRIM('Centrales GNL'!A228)</f>
        <v>SAN_ISIDRO_2-TG_GNL_D</v>
      </c>
      <c r="D227" s="49">
        <f>+AVERAGE('Centrales GNL'!B228:F228)</f>
        <v>0</v>
      </c>
      <c r="E227" s="49">
        <f>+AVERAGE('Centrales GNL'!G228:K228)</f>
        <v>0</v>
      </c>
      <c r="F227" s="49">
        <f>+AVERAGE('Centrales GNL'!L228:P228)</f>
        <v>0</v>
      </c>
      <c r="G227" s="49">
        <f>+AVERAGE('Centrales GNL'!Q228:U228)</f>
        <v>0</v>
      </c>
      <c r="H227" s="49">
        <f>+AVERAGE('Centrales GNL'!V228:X228)</f>
        <v>0</v>
      </c>
      <c r="I227" s="51">
        <f>+AVERAGE('Centrales GNL'!AK228:AM228)</f>
        <v>0</v>
      </c>
      <c r="J227" s="10"/>
      <c r="K227" s="71" t="str">
        <f t="shared" si="37"/>
        <v>SAN_ISIDRO_2-TG_GNL_D</v>
      </c>
      <c r="L227" s="67">
        <f t="shared" si="38"/>
        <v>0</v>
      </c>
      <c r="M227" s="67">
        <f t="shared" si="39"/>
        <v>0</v>
      </c>
      <c r="N227" s="67">
        <f t="shared" si="40"/>
        <v>0</v>
      </c>
      <c r="O227" s="67">
        <f t="shared" si="41"/>
        <v>0</v>
      </c>
      <c r="P227" s="67">
        <f t="shared" si="42"/>
        <v>0</v>
      </c>
      <c r="Q227" s="68">
        <f t="shared" si="43"/>
        <v>0</v>
      </c>
    </row>
    <row r="228" spans="1:17" x14ac:dyDescent="0.2">
      <c r="A228" s="50" t="s">
        <v>380</v>
      </c>
      <c r="B228" s="58">
        <f>+VLOOKUP(C228,CEN!A:B,2,0)</f>
        <v>0.2783315053763441</v>
      </c>
      <c r="C228" s="59" t="str">
        <f>+TRIM('Centrales GNL'!A229)</f>
        <v>SAN_ISIDRO_2-TG_GNL_E</v>
      </c>
      <c r="D228" s="49">
        <f>+AVERAGE('Centrales GNL'!B229:F229)</f>
        <v>0</v>
      </c>
      <c r="E228" s="49">
        <f>+AVERAGE('Centrales GNL'!G229:K229)</f>
        <v>0</v>
      </c>
      <c r="F228" s="49">
        <f>+AVERAGE('Centrales GNL'!L229:P229)</f>
        <v>0</v>
      </c>
      <c r="G228" s="49">
        <f>+AVERAGE('Centrales GNL'!Q229:U229)</f>
        <v>0</v>
      </c>
      <c r="H228" s="49">
        <f>+AVERAGE('Centrales GNL'!V229:X229)</f>
        <v>0</v>
      </c>
      <c r="I228" s="51">
        <f>+AVERAGE('Centrales GNL'!AK229:AM229)</f>
        <v>0</v>
      </c>
      <c r="J228" s="10"/>
      <c r="K228" s="71" t="str">
        <f t="shared" si="37"/>
        <v>SAN_ISIDRO_2-TG_GNL_E</v>
      </c>
      <c r="L228" s="67">
        <f t="shared" si="38"/>
        <v>0</v>
      </c>
      <c r="M228" s="67">
        <f t="shared" si="39"/>
        <v>0</v>
      </c>
      <c r="N228" s="67">
        <f t="shared" si="40"/>
        <v>0</v>
      </c>
      <c r="O228" s="67">
        <f t="shared" si="41"/>
        <v>0</v>
      </c>
      <c r="P228" s="67">
        <f t="shared" si="42"/>
        <v>0</v>
      </c>
      <c r="Q228" s="68">
        <f t="shared" si="43"/>
        <v>0</v>
      </c>
    </row>
    <row r="229" spans="1:17" x14ac:dyDescent="0.2">
      <c r="A229" s="50" t="s">
        <v>380</v>
      </c>
      <c r="B229" s="58">
        <f>+VLOOKUP(C229,CEN!A:B,2,0)</f>
        <v>0.2783315053763441</v>
      </c>
      <c r="C229" s="59" t="str">
        <f>+TRIM('Centrales GNL'!A230)</f>
        <v>SAN_ISIDRO_2-TG_GNL_F</v>
      </c>
      <c r="D229" s="49">
        <f>+AVERAGE('Centrales GNL'!B230:F230)</f>
        <v>0</v>
      </c>
      <c r="E229" s="49">
        <f>+AVERAGE('Centrales GNL'!G230:K230)</f>
        <v>0</v>
      </c>
      <c r="F229" s="49">
        <f>+AVERAGE('Centrales GNL'!L230:P230)</f>
        <v>0</v>
      </c>
      <c r="G229" s="49">
        <f>+AVERAGE('Centrales GNL'!Q230:U230)</f>
        <v>0</v>
      </c>
      <c r="H229" s="49">
        <f>+AVERAGE('Centrales GNL'!V230:X230)</f>
        <v>0</v>
      </c>
      <c r="I229" s="51">
        <f>+AVERAGE('Centrales GNL'!AK230:AM230)</f>
        <v>0</v>
      </c>
      <c r="J229" s="10"/>
      <c r="K229" s="71" t="str">
        <f t="shared" si="37"/>
        <v>SAN_ISIDRO_2-TG_GNL_F</v>
      </c>
      <c r="L229" s="67">
        <f t="shared" si="38"/>
        <v>0</v>
      </c>
      <c r="M229" s="67">
        <f t="shared" si="39"/>
        <v>0</v>
      </c>
      <c r="N229" s="67">
        <f t="shared" si="40"/>
        <v>0</v>
      </c>
      <c r="O229" s="67">
        <f t="shared" si="41"/>
        <v>0</v>
      </c>
      <c r="P229" s="67">
        <f t="shared" si="42"/>
        <v>0</v>
      </c>
      <c r="Q229" s="68">
        <f t="shared" si="43"/>
        <v>0</v>
      </c>
    </row>
    <row r="230" spans="1:17" x14ac:dyDescent="0.2">
      <c r="A230" s="50" t="s">
        <v>380</v>
      </c>
      <c r="B230" s="58">
        <f>+VLOOKUP(C230,CEN!A:B,2,0)</f>
        <v>0.2783315053763441</v>
      </c>
      <c r="C230" s="59" t="str">
        <f>+TRIM('Centrales GNL'!A231)</f>
        <v>SAN_ISIDRO_2-TG_GNL_INF</v>
      </c>
      <c r="D230" s="49">
        <f>+AVERAGE('Centrales GNL'!B231:F231)</f>
        <v>0</v>
      </c>
      <c r="E230" s="49">
        <f>+AVERAGE('Centrales GNL'!G231:K231)</f>
        <v>0</v>
      </c>
      <c r="F230" s="49">
        <f>+AVERAGE('Centrales GNL'!L231:P231)</f>
        <v>0</v>
      </c>
      <c r="G230" s="49">
        <f>+AVERAGE('Centrales GNL'!Q231:U231)</f>
        <v>0</v>
      </c>
      <c r="H230" s="49">
        <f>+AVERAGE('Centrales GNL'!V231:X231)</f>
        <v>0</v>
      </c>
      <c r="I230" s="51">
        <f>+AVERAGE('Centrales GNL'!AK231:AM231)</f>
        <v>0</v>
      </c>
      <c r="J230" s="10"/>
      <c r="K230" s="71" t="str">
        <f t="shared" si="37"/>
        <v>SAN_ISIDRO_2-TG_GNL_INF</v>
      </c>
      <c r="L230" s="67">
        <f t="shared" si="38"/>
        <v>0</v>
      </c>
      <c r="M230" s="67">
        <f t="shared" si="39"/>
        <v>0</v>
      </c>
      <c r="N230" s="67">
        <f t="shared" si="40"/>
        <v>0</v>
      </c>
      <c r="O230" s="67">
        <f t="shared" si="41"/>
        <v>0</v>
      </c>
      <c r="P230" s="67">
        <f t="shared" si="42"/>
        <v>0</v>
      </c>
      <c r="Q230" s="68">
        <f t="shared" si="43"/>
        <v>0</v>
      </c>
    </row>
    <row r="231" spans="1:17" x14ac:dyDescent="0.2">
      <c r="A231" s="50"/>
      <c r="B231" s="58">
        <f>+VLOOKUP(C231,CEN!A:B,2,0)</f>
        <v>0.18827494623655919</v>
      </c>
      <c r="C231" s="59" t="str">
        <f>+TRIM('Centrales GNL'!A232)</f>
        <v>SAN_ISIDRO_2-TG+TV_GN_A</v>
      </c>
      <c r="D231" s="49">
        <f>+AVERAGE('Centrales GNL'!B232:F232)</f>
        <v>360.2</v>
      </c>
      <c r="E231" s="49">
        <f>+AVERAGE('Centrales GNL'!G232:K232)</f>
        <v>360.2</v>
      </c>
      <c r="F231" s="49">
        <f>+AVERAGE('Centrales GNL'!L232:P232)</f>
        <v>360.2</v>
      </c>
      <c r="G231" s="49">
        <f>+AVERAGE('Centrales GNL'!Q232:U232)</f>
        <v>205.84</v>
      </c>
      <c r="H231" s="49">
        <f>+AVERAGE('Centrales GNL'!V232:X232)</f>
        <v>0</v>
      </c>
      <c r="I231" s="51">
        <f>+AVERAGE('Centrales GNL'!AK232:AM232)</f>
        <v>0</v>
      </c>
      <c r="J231" s="10"/>
      <c r="K231" s="71" t="str">
        <f t="shared" si="37"/>
        <v>SAN_ISIDRO_2-TG+TV_GN_A</v>
      </c>
      <c r="L231" s="67">
        <f t="shared" si="38"/>
        <v>1627599.2552258067</v>
      </c>
      <c r="M231" s="67">
        <f t="shared" si="39"/>
        <v>1627599.2552258067</v>
      </c>
      <c r="N231" s="67">
        <f t="shared" si="40"/>
        <v>1627599.255225807</v>
      </c>
      <c r="O231" s="67">
        <f t="shared" si="41"/>
        <v>930108.35840000014</v>
      </c>
      <c r="P231" s="67">
        <f t="shared" si="42"/>
        <v>0</v>
      </c>
      <c r="Q231" s="68">
        <f t="shared" si="43"/>
        <v>0</v>
      </c>
    </row>
    <row r="232" spans="1:17" x14ac:dyDescent="0.2">
      <c r="A232" s="50" t="s">
        <v>380</v>
      </c>
      <c r="B232" s="58">
        <f>+VLOOKUP(C232,CEN!A:B,2,0)</f>
        <v>0.18827494623655919</v>
      </c>
      <c r="C232" s="59" t="str">
        <f>+TRIM('Centrales GNL'!A233)</f>
        <v>SAN_ISIDRO_2-TG+TV_GNL_A</v>
      </c>
      <c r="D232" s="49">
        <f>+AVERAGE('Centrales GNL'!B233:F233)</f>
        <v>0</v>
      </c>
      <c r="E232" s="49">
        <f>+AVERAGE('Centrales GNL'!G233:K233)</f>
        <v>0</v>
      </c>
      <c r="F232" s="49">
        <f>+AVERAGE('Centrales GNL'!L233:P233)</f>
        <v>0</v>
      </c>
      <c r="G232" s="49">
        <f>+AVERAGE('Centrales GNL'!Q233:U233)</f>
        <v>0</v>
      </c>
      <c r="H232" s="49">
        <f>+AVERAGE('Centrales GNL'!V233:X233)</f>
        <v>0</v>
      </c>
      <c r="I232" s="51">
        <f>+AVERAGE('Centrales GNL'!AK233:AM233)</f>
        <v>360.2</v>
      </c>
      <c r="J232" s="10"/>
      <c r="K232" s="71" t="str">
        <f t="shared" si="37"/>
        <v>SAN_ISIDRO_2-TG+TV_GNL_A</v>
      </c>
      <c r="L232" s="67">
        <f t="shared" si="38"/>
        <v>0</v>
      </c>
      <c r="M232" s="67">
        <f t="shared" si="39"/>
        <v>0</v>
      </c>
      <c r="N232" s="67">
        <f t="shared" si="40"/>
        <v>0</v>
      </c>
      <c r="O232" s="67">
        <f t="shared" si="41"/>
        <v>0</v>
      </c>
      <c r="P232" s="67">
        <f t="shared" si="42"/>
        <v>0</v>
      </c>
      <c r="Q232" s="68">
        <f t="shared" si="43"/>
        <v>1627599.2552258067</v>
      </c>
    </row>
    <row r="233" spans="1:17" x14ac:dyDescent="0.2">
      <c r="A233" s="50" t="s">
        <v>380</v>
      </c>
      <c r="B233" s="58">
        <f>+VLOOKUP(C233,CEN!A:B,2,0)</f>
        <v>0.18827494623655919</v>
      </c>
      <c r="C233" s="59" t="str">
        <f>+TRIM('Centrales GNL'!A234)</f>
        <v>SAN_ISIDRO_2-TG+TV_GNL_B</v>
      </c>
      <c r="D233" s="49">
        <f>+AVERAGE('Centrales GNL'!B234:F234)</f>
        <v>0</v>
      </c>
      <c r="E233" s="49">
        <f>+AVERAGE('Centrales GNL'!G234:K234)</f>
        <v>0</v>
      </c>
      <c r="F233" s="49">
        <f>+AVERAGE('Centrales GNL'!L234:P234)</f>
        <v>0</v>
      </c>
      <c r="G233" s="49">
        <f>+AVERAGE('Centrales GNL'!Q234:U234)</f>
        <v>0</v>
      </c>
      <c r="H233" s="49">
        <f>+AVERAGE('Centrales GNL'!V234:X234)</f>
        <v>0</v>
      </c>
      <c r="I233" s="51">
        <f>+AVERAGE('Centrales GNL'!AK234:AM234)</f>
        <v>0</v>
      </c>
      <c r="J233" s="10"/>
      <c r="K233" s="71" t="str">
        <f t="shared" si="37"/>
        <v>SAN_ISIDRO_2-TG+TV_GNL_B</v>
      </c>
      <c r="L233" s="67">
        <f t="shared" si="38"/>
        <v>0</v>
      </c>
      <c r="M233" s="67">
        <f t="shared" si="39"/>
        <v>0</v>
      </c>
      <c r="N233" s="67">
        <f t="shared" si="40"/>
        <v>0</v>
      </c>
      <c r="O233" s="67">
        <f t="shared" si="41"/>
        <v>0</v>
      </c>
      <c r="P233" s="67">
        <f t="shared" si="42"/>
        <v>0</v>
      </c>
      <c r="Q233" s="68">
        <f t="shared" si="43"/>
        <v>0</v>
      </c>
    </row>
    <row r="234" spans="1:17" x14ac:dyDescent="0.2">
      <c r="A234" s="50" t="s">
        <v>380</v>
      </c>
      <c r="B234" s="58">
        <f>+VLOOKUP(C234,CEN!A:B,2,0)</f>
        <v>0.18827494623655919</v>
      </c>
      <c r="C234" s="59" t="str">
        <f>+TRIM('Centrales GNL'!A235)</f>
        <v>SAN_ISIDRO_2-TG+TV_GNL_C</v>
      </c>
      <c r="D234" s="49">
        <f>+AVERAGE('Centrales GNL'!B235:F235)</f>
        <v>0</v>
      </c>
      <c r="E234" s="49">
        <f>+AVERAGE('Centrales GNL'!G235:K235)</f>
        <v>0</v>
      </c>
      <c r="F234" s="49">
        <f>+AVERAGE('Centrales GNL'!L235:P235)</f>
        <v>0</v>
      </c>
      <c r="G234" s="49">
        <f>+AVERAGE('Centrales GNL'!Q235:U235)</f>
        <v>0</v>
      </c>
      <c r="H234" s="49">
        <f>+AVERAGE('Centrales GNL'!V235:X235)</f>
        <v>0</v>
      </c>
      <c r="I234" s="51">
        <f>+AVERAGE('Centrales GNL'!AK235:AM235)</f>
        <v>0</v>
      </c>
      <c r="J234" s="10"/>
      <c r="K234" s="71" t="str">
        <f t="shared" si="37"/>
        <v>SAN_ISIDRO_2-TG+TV_GNL_C</v>
      </c>
      <c r="L234" s="67">
        <f t="shared" si="38"/>
        <v>0</v>
      </c>
      <c r="M234" s="67">
        <f t="shared" si="39"/>
        <v>0</v>
      </c>
      <c r="N234" s="67">
        <f t="shared" si="40"/>
        <v>0</v>
      </c>
      <c r="O234" s="67">
        <f t="shared" si="41"/>
        <v>0</v>
      </c>
      <c r="P234" s="67">
        <f t="shared" si="42"/>
        <v>0</v>
      </c>
      <c r="Q234" s="68">
        <f t="shared" si="43"/>
        <v>0</v>
      </c>
    </row>
    <row r="235" spans="1:17" x14ac:dyDescent="0.2">
      <c r="A235" s="50" t="s">
        <v>380</v>
      </c>
      <c r="B235" s="58">
        <f>+VLOOKUP(C235,CEN!A:B,2,0)</f>
        <v>0.18827494623655919</v>
      </c>
      <c r="C235" s="59" t="str">
        <f>+TRIM('Centrales GNL'!A236)</f>
        <v>SAN_ISIDRO_2-TG+TV_GNL_D</v>
      </c>
      <c r="D235" s="49">
        <f>+AVERAGE('Centrales GNL'!B236:F236)</f>
        <v>0</v>
      </c>
      <c r="E235" s="49">
        <f>+AVERAGE('Centrales GNL'!G236:K236)</f>
        <v>0</v>
      </c>
      <c r="F235" s="49">
        <f>+AVERAGE('Centrales GNL'!L236:P236)</f>
        <v>0</v>
      </c>
      <c r="G235" s="49">
        <f>+AVERAGE('Centrales GNL'!Q236:U236)</f>
        <v>0</v>
      </c>
      <c r="H235" s="49">
        <f>+AVERAGE('Centrales GNL'!V236:X236)</f>
        <v>0</v>
      </c>
      <c r="I235" s="51">
        <f>+AVERAGE('Centrales GNL'!AK236:AM236)</f>
        <v>0</v>
      </c>
      <c r="J235" s="10"/>
      <c r="K235" s="71" t="str">
        <f t="shared" si="37"/>
        <v>SAN_ISIDRO_2-TG+TV_GNL_D</v>
      </c>
      <c r="L235" s="67">
        <f t="shared" si="38"/>
        <v>0</v>
      </c>
      <c r="M235" s="67">
        <f t="shared" si="39"/>
        <v>0</v>
      </c>
      <c r="N235" s="67">
        <f t="shared" si="40"/>
        <v>0</v>
      </c>
      <c r="O235" s="67">
        <f t="shared" si="41"/>
        <v>0</v>
      </c>
      <c r="P235" s="67">
        <f t="shared" si="42"/>
        <v>0</v>
      </c>
      <c r="Q235" s="68">
        <f t="shared" si="43"/>
        <v>0</v>
      </c>
    </row>
    <row r="236" spans="1:17" x14ac:dyDescent="0.2">
      <c r="A236" s="50" t="s">
        <v>380</v>
      </c>
      <c r="B236" s="58">
        <f>+VLOOKUP(C236,CEN!A:B,2,0)</f>
        <v>0.18827494623655919</v>
      </c>
      <c r="C236" s="59" t="str">
        <f>+TRIM('Centrales GNL'!A237)</f>
        <v>SAN_ISIDRO_2-TG+TV_GNL_E</v>
      </c>
      <c r="D236" s="49">
        <f>+AVERAGE('Centrales GNL'!B237:F237)</f>
        <v>0</v>
      </c>
      <c r="E236" s="49">
        <f>+AVERAGE('Centrales GNL'!G237:K237)</f>
        <v>0</v>
      </c>
      <c r="F236" s="49">
        <f>+AVERAGE('Centrales GNL'!L237:P237)</f>
        <v>0</v>
      </c>
      <c r="G236" s="49">
        <f>+AVERAGE('Centrales GNL'!Q237:U237)</f>
        <v>154.38</v>
      </c>
      <c r="H236" s="49">
        <f>+AVERAGE('Centrales GNL'!V237:X237)</f>
        <v>225.13</v>
      </c>
      <c r="I236" s="51">
        <f>+AVERAGE('Centrales GNL'!AK237:AM237)</f>
        <v>0</v>
      </c>
      <c r="J236" s="10"/>
      <c r="K236" s="71" t="str">
        <f t="shared" si="37"/>
        <v>SAN_ISIDRO_2-TG+TV_GNL_E</v>
      </c>
      <c r="L236" s="67">
        <f t="shared" si="38"/>
        <v>0</v>
      </c>
      <c r="M236" s="67">
        <f t="shared" si="39"/>
        <v>0</v>
      </c>
      <c r="N236" s="67">
        <f t="shared" si="40"/>
        <v>0</v>
      </c>
      <c r="O236" s="67">
        <f t="shared" si="41"/>
        <v>697581.26880000008</v>
      </c>
      <c r="P236" s="67">
        <f t="shared" si="42"/>
        <v>1017272.1275096775</v>
      </c>
      <c r="Q236" s="68">
        <f t="shared" si="43"/>
        <v>0</v>
      </c>
    </row>
    <row r="237" spans="1:17" x14ac:dyDescent="0.2">
      <c r="A237" s="50" t="s">
        <v>380</v>
      </c>
      <c r="B237" s="58">
        <f>+VLOOKUP(C237,CEN!A:B,2,0)</f>
        <v>0.18827494623655919</v>
      </c>
      <c r="C237" s="59" t="str">
        <f>+TRIM('Centrales GNL'!A238)</f>
        <v>SAN_ISIDRO_2-TG+TV_GNL_F</v>
      </c>
      <c r="D237" s="49">
        <f>+AVERAGE('Centrales GNL'!B238:F238)</f>
        <v>0</v>
      </c>
      <c r="E237" s="49">
        <f>+AVERAGE('Centrales GNL'!G238:K238)</f>
        <v>0</v>
      </c>
      <c r="F237" s="49">
        <f>+AVERAGE('Centrales GNL'!L238:P238)</f>
        <v>0</v>
      </c>
      <c r="G237" s="49">
        <f>+AVERAGE('Centrales GNL'!Q238:U238)</f>
        <v>0</v>
      </c>
      <c r="H237" s="49">
        <f>+AVERAGE('Centrales GNL'!V238:X238)</f>
        <v>0</v>
      </c>
      <c r="I237" s="51">
        <f>+AVERAGE('Centrales GNL'!AK238:AM238)</f>
        <v>0</v>
      </c>
      <c r="J237" s="10"/>
      <c r="K237" s="71" t="str">
        <f t="shared" si="37"/>
        <v>SAN_ISIDRO_2-TG+TV_GNL_F</v>
      </c>
      <c r="L237" s="67">
        <f t="shared" si="38"/>
        <v>0</v>
      </c>
      <c r="M237" s="67">
        <f t="shared" si="39"/>
        <v>0</v>
      </c>
      <c r="N237" s="67">
        <f t="shared" si="40"/>
        <v>0</v>
      </c>
      <c r="O237" s="67">
        <f t="shared" si="41"/>
        <v>0</v>
      </c>
      <c r="P237" s="67">
        <f t="shared" si="42"/>
        <v>0</v>
      </c>
      <c r="Q237" s="68">
        <f t="shared" si="43"/>
        <v>0</v>
      </c>
    </row>
    <row r="238" spans="1:17" x14ac:dyDescent="0.2">
      <c r="A238" s="50" t="s">
        <v>380</v>
      </c>
      <c r="B238" s="58">
        <f>+VLOOKUP(C238,CEN!A:B,2,0)</f>
        <v>0.18827494623655919</v>
      </c>
      <c r="C238" s="59" t="str">
        <f>+TRIM('Centrales GNL'!A239)</f>
        <v>SAN_ISIDRO_2-TG+TV_GNL_INF</v>
      </c>
      <c r="D238" s="49">
        <f>+AVERAGE('Centrales GNL'!B239:F239)</f>
        <v>0</v>
      </c>
      <c r="E238" s="49">
        <f>+AVERAGE('Centrales GNL'!G239:K239)</f>
        <v>0</v>
      </c>
      <c r="F238" s="49">
        <f>+AVERAGE('Centrales GNL'!L239:P239)</f>
        <v>0</v>
      </c>
      <c r="G238" s="49">
        <f>+AVERAGE('Centrales GNL'!Q239:U239)</f>
        <v>0</v>
      </c>
      <c r="H238" s="49">
        <f>+AVERAGE('Centrales GNL'!V239:X239)</f>
        <v>0</v>
      </c>
      <c r="I238" s="51">
        <f>+AVERAGE('Centrales GNL'!AK239:AM239)</f>
        <v>0</v>
      </c>
      <c r="J238" s="10"/>
      <c r="K238" s="71" t="str">
        <f t="shared" si="37"/>
        <v>SAN_ISIDRO_2-TG+TV_GNL_INF</v>
      </c>
      <c r="L238" s="67">
        <f t="shared" si="38"/>
        <v>0</v>
      </c>
      <c r="M238" s="67">
        <f t="shared" si="39"/>
        <v>0</v>
      </c>
      <c r="N238" s="67">
        <f t="shared" si="40"/>
        <v>0</v>
      </c>
      <c r="O238" s="67">
        <f t="shared" si="41"/>
        <v>0</v>
      </c>
      <c r="P238" s="67">
        <f t="shared" si="42"/>
        <v>0</v>
      </c>
      <c r="Q238" s="68">
        <f t="shared" si="43"/>
        <v>0</v>
      </c>
    </row>
    <row r="239" spans="1:17" x14ac:dyDescent="0.2">
      <c r="A239" s="50"/>
      <c r="B239" s="58">
        <f>+VLOOKUP(C239,CEN!A:B,2,0)</f>
        <v>0.18827494623655919</v>
      </c>
      <c r="C239" s="59" t="str">
        <f>+TRIM('Centrales GNL'!A240)</f>
        <v>SAN_ISIDRO_2-TG+TV-FSTVU_GN_A</v>
      </c>
      <c r="D239" s="49">
        <f>+AVERAGE('Centrales GNL'!B240:F240)</f>
        <v>0</v>
      </c>
      <c r="E239" s="49">
        <f>+AVERAGE('Centrales GNL'!G240:K240)</f>
        <v>0</v>
      </c>
      <c r="F239" s="49">
        <f>+AVERAGE('Centrales GNL'!L240:P240)</f>
        <v>0</v>
      </c>
      <c r="G239" s="49">
        <f>+AVERAGE('Centrales GNL'!Q240:U240)</f>
        <v>0</v>
      </c>
      <c r="H239" s="49">
        <f>+AVERAGE('Centrales GNL'!V240:X240)</f>
        <v>0</v>
      </c>
      <c r="I239" s="51">
        <f>+AVERAGE('Centrales GNL'!AK240:AM240)</f>
        <v>0</v>
      </c>
      <c r="J239" s="10"/>
      <c r="K239" s="71" t="str">
        <f t="shared" si="37"/>
        <v>SAN_ISIDRO_2-TG+TV-FSTVU_GN_A</v>
      </c>
      <c r="L239" s="67">
        <f t="shared" si="38"/>
        <v>0</v>
      </c>
      <c r="M239" s="67">
        <f t="shared" si="39"/>
        <v>0</v>
      </c>
      <c r="N239" s="67">
        <f t="shared" si="40"/>
        <v>0</v>
      </c>
      <c r="O239" s="67">
        <f t="shared" si="41"/>
        <v>0</v>
      </c>
      <c r="P239" s="67">
        <f t="shared" si="42"/>
        <v>0</v>
      </c>
      <c r="Q239" s="68">
        <f t="shared" si="43"/>
        <v>0</v>
      </c>
    </row>
    <row r="240" spans="1:17" x14ac:dyDescent="0.2">
      <c r="A240" s="50" t="s">
        <v>380</v>
      </c>
      <c r="B240" s="58">
        <f>+VLOOKUP(C240,CEN!A:B,2,0)</f>
        <v>0.18827494623655919</v>
      </c>
      <c r="C240" s="59" t="str">
        <f>+TRIM('Centrales GNL'!A241)</f>
        <v>SAN_ISIDRO_2-TG+TV-FSTVU_GNL_A</v>
      </c>
      <c r="D240" s="49">
        <f>+AVERAGE('Centrales GNL'!B241:F241)</f>
        <v>0</v>
      </c>
      <c r="E240" s="49">
        <f>+AVERAGE('Centrales GNL'!G241:K241)</f>
        <v>0</v>
      </c>
      <c r="F240" s="49">
        <f>+AVERAGE('Centrales GNL'!L241:P241)</f>
        <v>0</v>
      </c>
      <c r="G240" s="49">
        <f>+AVERAGE('Centrales GNL'!Q241:U241)</f>
        <v>0</v>
      </c>
      <c r="H240" s="49">
        <f>+AVERAGE('Centrales GNL'!V241:X241)</f>
        <v>0</v>
      </c>
      <c r="I240" s="51">
        <f>+AVERAGE('Centrales GNL'!AK241:AM241)</f>
        <v>0</v>
      </c>
      <c r="J240" s="10"/>
      <c r="K240" s="71" t="str">
        <f t="shared" si="37"/>
        <v>SAN_ISIDRO_2-TG+TV-FSTVU_GNL_A</v>
      </c>
      <c r="L240" s="67">
        <f t="shared" si="38"/>
        <v>0</v>
      </c>
      <c r="M240" s="67">
        <f t="shared" si="39"/>
        <v>0</v>
      </c>
      <c r="N240" s="67">
        <f t="shared" si="40"/>
        <v>0</v>
      </c>
      <c r="O240" s="67">
        <f t="shared" si="41"/>
        <v>0</v>
      </c>
      <c r="P240" s="67">
        <f t="shared" si="42"/>
        <v>0</v>
      </c>
      <c r="Q240" s="68">
        <f t="shared" si="43"/>
        <v>0</v>
      </c>
    </row>
    <row r="241" spans="1:17" x14ac:dyDescent="0.2">
      <c r="A241" s="50" t="s">
        <v>380</v>
      </c>
      <c r="B241" s="58">
        <f>+VLOOKUP(C241,CEN!A:B,2,0)</f>
        <v>0.18827494623655919</v>
      </c>
      <c r="C241" s="59" t="str">
        <f>+TRIM('Centrales GNL'!A242)</f>
        <v>SAN_ISIDRO_2-TG+TV-FSTVU_GNL_B</v>
      </c>
      <c r="D241" s="49">
        <f>+AVERAGE('Centrales GNL'!B242:F242)</f>
        <v>0</v>
      </c>
      <c r="E241" s="49">
        <f>+AVERAGE('Centrales GNL'!G242:K242)</f>
        <v>0</v>
      </c>
      <c r="F241" s="49">
        <f>+AVERAGE('Centrales GNL'!L242:P242)</f>
        <v>0</v>
      </c>
      <c r="G241" s="49">
        <f>+AVERAGE('Centrales GNL'!Q242:U242)</f>
        <v>0</v>
      </c>
      <c r="H241" s="49">
        <f>+AVERAGE('Centrales GNL'!V242:X242)</f>
        <v>0</v>
      </c>
      <c r="I241" s="51">
        <f>+AVERAGE('Centrales GNL'!AK242:AM242)</f>
        <v>0</v>
      </c>
      <c r="J241" s="10"/>
      <c r="K241" s="71" t="str">
        <f t="shared" si="37"/>
        <v>SAN_ISIDRO_2-TG+TV-FSTVU_GNL_B</v>
      </c>
      <c r="L241" s="67">
        <f t="shared" si="38"/>
        <v>0</v>
      </c>
      <c r="M241" s="67">
        <f t="shared" si="39"/>
        <v>0</v>
      </c>
      <c r="N241" s="67">
        <f t="shared" si="40"/>
        <v>0</v>
      </c>
      <c r="O241" s="67">
        <f t="shared" si="41"/>
        <v>0</v>
      </c>
      <c r="P241" s="67">
        <f t="shared" si="42"/>
        <v>0</v>
      </c>
      <c r="Q241" s="68">
        <f t="shared" si="43"/>
        <v>0</v>
      </c>
    </row>
    <row r="242" spans="1:17" x14ac:dyDescent="0.2">
      <c r="A242" s="50" t="s">
        <v>380</v>
      </c>
      <c r="B242" s="58">
        <f>+VLOOKUP(C242,CEN!A:B,2,0)</f>
        <v>0.18827494623655919</v>
      </c>
      <c r="C242" s="59" t="str">
        <f>+TRIM('Centrales GNL'!A243)</f>
        <v>SAN_ISIDRO_2-TG+TV-FSTVU_GNL_C</v>
      </c>
      <c r="D242" s="49">
        <f>+AVERAGE('Centrales GNL'!B243:F243)</f>
        <v>0</v>
      </c>
      <c r="E242" s="49">
        <f>+AVERAGE('Centrales GNL'!G243:K243)</f>
        <v>0</v>
      </c>
      <c r="F242" s="49">
        <f>+AVERAGE('Centrales GNL'!L243:P243)</f>
        <v>0</v>
      </c>
      <c r="G242" s="49">
        <f>+AVERAGE('Centrales GNL'!Q243:U243)</f>
        <v>0</v>
      </c>
      <c r="H242" s="49">
        <f>+AVERAGE('Centrales GNL'!V243:X243)</f>
        <v>0</v>
      </c>
      <c r="I242" s="51">
        <f>+AVERAGE('Centrales GNL'!AK243:AM243)</f>
        <v>0</v>
      </c>
      <c r="J242" s="10"/>
      <c r="K242" s="71" t="str">
        <f t="shared" si="37"/>
        <v>SAN_ISIDRO_2-TG+TV-FSTVU_GNL_C</v>
      </c>
      <c r="L242" s="67">
        <f t="shared" si="38"/>
        <v>0</v>
      </c>
      <c r="M242" s="67">
        <f t="shared" si="39"/>
        <v>0</v>
      </c>
      <c r="N242" s="67">
        <f t="shared" si="40"/>
        <v>0</v>
      </c>
      <c r="O242" s="67">
        <f t="shared" si="41"/>
        <v>0</v>
      </c>
      <c r="P242" s="67">
        <f t="shared" si="42"/>
        <v>0</v>
      </c>
      <c r="Q242" s="68">
        <f t="shared" si="43"/>
        <v>0</v>
      </c>
    </row>
    <row r="243" spans="1:17" x14ac:dyDescent="0.2">
      <c r="A243" s="50" t="s">
        <v>380</v>
      </c>
      <c r="B243" s="58">
        <f>+VLOOKUP(C243,CEN!A:B,2,0)</f>
        <v>0.18827494623655919</v>
      </c>
      <c r="C243" s="59" t="str">
        <f>+TRIM('Centrales GNL'!A244)</f>
        <v>SAN_ISIDRO_2-TG+TV-FSTVU_GNL_D</v>
      </c>
      <c r="D243" s="49">
        <f>+AVERAGE('Centrales GNL'!B244:F244)</f>
        <v>0</v>
      </c>
      <c r="E243" s="49">
        <f>+AVERAGE('Centrales GNL'!G244:K244)</f>
        <v>0</v>
      </c>
      <c r="F243" s="49">
        <f>+AVERAGE('Centrales GNL'!L244:P244)</f>
        <v>0</v>
      </c>
      <c r="G243" s="49">
        <f>+AVERAGE('Centrales GNL'!Q244:U244)</f>
        <v>0</v>
      </c>
      <c r="H243" s="49">
        <f>+AVERAGE('Centrales GNL'!V244:X244)</f>
        <v>0</v>
      </c>
      <c r="I243" s="51">
        <f>+AVERAGE('Centrales GNL'!AK244:AM244)</f>
        <v>0</v>
      </c>
      <c r="J243" s="10"/>
      <c r="K243" s="71" t="str">
        <f t="shared" si="37"/>
        <v>SAN_ISIDRO_2-TG+TV-FSTVU_GNL_D</v>
      </c>
      <c r="L243" s="67">
        <f t="shared" si="38"/>
        <v>0</v>
      </c>
      <c r="M243" s="67">
        <f t="shared" si="39"/>
        <v>0</v>
      </c>
      <c r="N243" s="67">
        <f t="shared" si="40"/>
        <v>0</v>
      </c>
      <c r="O243" s="67">
        <f t="shared" si="41"/>
        <v>0</v>
      </c>
      <c r="P243" s="67">
        <f t="shared" si="42"/>
        <v>0</v>
      </c>
      <c r="Q243" s="68">
        <f t="shared" si="43"/>
        <v>0</v>
      </c>
    </row>
    <row r="244" spans="1:17" x14ac:dyDescent="0.2">
      <c r="A244" s="50" t="s">
        <v>380</v>
      </c>
      <c r="B244" s="58">
        <f>+VLOOKUP(C244,CEN!A:B,2,0)</f>
        <v>0.18827494623655919</v>
      </c>
      <c r="C244" s="59" t="str">
        <f>+TRIM('Centrales GNL'!A245)</f>
        <v>SAN_ISIDRO_2-TG+TV-FSTVU_GNL_E</v>
      </c>
      <c r="D244" s="49">
        <f>+AVERAGE('Centrales GNL'!B245:F245)</f>
        <v>0</v>
      </c>
      <c r="E244" s="49">
        <f>+AVERAGE('Centrales GNL'!G245:K245)</f>
        <v>0</v>
      </c>
      <c r="F244" s="49">
        <f>+AVERAGE('Centrales GNL'!L245:P245)</f>
        <v>0</v>
      </c>
      <c r="G244" s="49">
        <f>+AVERAGE('Centrales GNL'!Q245:U245)</f>
        <v>0</v>
      </c>
      <c r="H244" s="49">
        <f>+AVERAGE('Centrales GNL'!V245:X245)</f>
        <v>0</v>
      </c>
      <c r="I244" s="51">
        <f>+AVERAGE('Centrales GNL'!AK245:AM245)</f>
        <v>0</v>
      </c>
      <c r="J244" s="10"/>
      <c r="K244" s="71" t="str">
        <f t="shared" si="37"/>
        <v>SAN_ISIDRO_2-TG+TV-FSTVU_GNL_E</v>
      </c>
      <c r="L244" s="67">
        <f t="shared" si="38"/>
        <v>0</v>
      </c>
      <c r="M244" s="67">
        <f t="shared" si="39"/>
        <v>0</v>
      </c>
      <c r="N244" s="67">
        <f t="shared" si="40"/>
        <v>0</v>
      </c>
      <c r="O244" s="67">
        <f t="shared" si="41"/>
        <v>0</v>
      </c>
      <c r="P244" s="67">
        <f t="shared" si="42"/>
        <v>0</v>
      </c>
      <c r="Q244" s="68">
        <f t="shared" si="43"/>
        <v>0</v>
      </c>
    </row>
    <row r="245" spans="1:17" x14ac:dyDescent="0.2">
      <c r="A245" s="50" t="s">
        <v>380</v>
      </c>
      <c r="B245" s="58">
        <f>+VLOOKUP(C245,CEN!A:B,2,0)</f>
        <v>0.18827494623655919</v>
      </c>
      <c r="C245" s="59" t="str">
        <f>+TRIM('Centrales GNL'!A246)</f>
        <v>SAN_ISIDRO_2-TG+TV-FSTVU_GNL_F</v>
      </c>
      <c r="D245" s="49">
        <f>+AVERAGE('Centrales GNL'!B246:F246)</f>
        <v>0</v>
      </c>
      <c r="E245" s="49">
        <f>+AVERAGE('Centrales GNL'!G246:K246)</f>
        <v>0</v>
      </c>
      <c r="F245" s="49">
        <f>+AVERAGE('Centrales GNL'!L246:P246)</f>
        <v>0</v>
      </c>
      <c r="G245" s="49">
        <f>+AVERAGE('Centrales GNL'!Q246:U246)</f>
        <v>0</v>
      </c>
      <c r="H245" s="49">
        <f>+AVERAGE('Centrales GNL'!V246:X246)</f>
        <v>0</v>
      </c>
      <c r="I245" s="51">
        <f>+AVERAGE('Centrales GNL'!AK246:AM246)</f>
        <v>0</v>
      </c>
      <c r="J245" s="10"/>
      <c r="K245" s="71" t="str">
        <f t="shared" si="37"/>
        <v>SAN_ISIDRO_2-TG+TV-FSTVU_GNL_F</v>
      </c>
      <c r="L245" s="67">
        <f t="shared" si="38"/>
        <v>0</v>
      </c>
      <c r="M245" s="67">
        <f t="shared" si="39"/>
        <v>0</v>
      </c>
      <c r="N245" s="67">
        <f t="shared" si="40"/>
        <v>0</v>
      </c>
      <c r="O245" s="67">
        <f t="shared" si="41"/>
        <v>0</v>
      </c>
      <c r="P245" s="67">
        <f t="shared" si="42"/>
        <v>0</v>
      </c>
      <c r="Q245" s="68">
        <f t="shared" si="43"/>
        <v>0</v>
      </c>
    </row>
    <row r="246" spans="1:17" x14ac:dyDescent="0.2">
      <c r="A246" s="50" t="s">
        <v>380</v>
      </c>
      <c r="B246" s="58">
        <f>+VLOOKUP(C246,CEN!A:B,2,0)</f>
        <v>0.18827494623655919</v>
      </c>
      <c r="C246" s="59" t="str">
        <f>+TRIM('Centrales GNL'!A247)</f>
        <v>SAN_ISIDRO_2-TG+TV-FSTVU_GNL_INF</v>
      </c>
      <c r="D246" s="49">
        <f>+AVERAGE('Centrales GNL'!B247:F247)</f>
        <v>0</v>
      </c>
      <c r="E246" s="49">
        <f>+AVERAGE('Centrales GNL'!G247:K247)</f>
        <v>0</v>
      </c>
      <c r="F246" s="49">
        <f>+AVERAGE('Centrales GNL'!L247:P247)</f>
        <v>0</v>
      </c>
      <c r="G246" s="49">
        <f>+AVERAGE('Centrales GNL'!Q247:U247)</f>
        <v>0</v>
      </c>
      <c r="H246" s="49">
        <f>+AVERAGE('Centrales GNL'!V247:X247)</f>
        <v>0</v>
      </c>
      <c r="I246" s="51">
        <f>+AVERAGE('Centrales GNL'!AK247:AM247)</f>
        <v>0</v>
      </c>
      <c r="J246" s="10"/>
      <c r="K246" s="71" t="str">
        <f t="shared" si="37"/>
        <v>SAN_ISIDRO_2-TG+TV-FSTVU_GNL_INF</v>
      </c>
      <c r="L246" s="67">
        <f t="shared" si="38"/>
        <v>0</v>
      </c>
      <c r="M246" s="67">
        <f t="shared" si="39"/>
        <v>0</v>
      </c>
      <c r="N246" s="67">
        <f t="shared" si="40"/>
        <v>0</v>
      </c>
      <c r="O246" s="67">
        <f t="shared" si="41"/>
        <v>0</v>
      </c>
      <c r="P246" s="67">
        <f t="shared" si="42"/>
        <v>0</v>
      </c>
      <c r="Q246" s="68">
        <f t="shared" si="43"/>
        <v>0</v>
      </c>
    </row>
    <row r="247" spans="1:17" x14ac:dyDescent="0.2">
      <c r="A247" s="50"/>
      <c r="B247" s="58">
        <f>+VLOOKUP(C247,CEN!A:B,2,0)</f>
        <v>0.28669677419354839</v>
      </c>
      <c r="C247" s="59" t="str">
        <f>+TRIM('Centrales GNL'!A248)</f>
        <v>SAN_ISIDRO-FA_GN_A</v>
      </c>
      <c r="D247" s="49">
        <f>+AVERAGE('Centrales GNL'!B248:F248)</f>
        <v>0</v>
      </c>
      <c r="E247" s="49">
        <f>+AVERAGE('Centrales GNL'!G248:K248)</f>
        <v>0</v>
      </c>
      <c r="F247" s="49">
        <f>+AVERAGE('Centrales GNL'!L248:P248)</f>
        <v>0</v>
      </c>
      <c r="G247" s="49">
        <f>+AVERAGE('Centrales GNL'!Q248:U248)</f>
        <v>0</v>
      </c>
      <c r="H247" s="49">
        <f>+AVERAGE('Centrales GNL'!V248:X248)</f>
        <v>0</v>
      </c>
      <c r="I247" s="51">
        <f>+AVERAGE('Centrales GNL'!AK248:AM248)</f>
        <v>0</v>
      </c>
      <c r="J247" s="10"/>
      <c r="K247" s="71" t="str">
        <f t="shared" si="37"/>
        <v>SAN_ISIDRO-FA_GN_A</v>
      </c>
      <c r="L247" s="67">
        <f t="shared" si="38"/>
        <v>0</v>
      </c>
      <c r="M247" s="67">
        <f t="shared" si="39"/>
        <v>0</v>
      </c>
      <c r="N247" s="67">
        <f t="shared" si="40"/>
        <v>0</v>
      </c>
      <c r="O247" s="67">
        <f t="shared" si="41"/>
        <v>0</v>
      </c>
      <c r="P247" s="67">
        <f t="shared" si="42"/>
        <v>0</v>
      </c>
      <c r="Q247" s="68">
        <f t="shared" si="43"/>
        <v>0</v>
      </c>
    </row>
    <row r="248" spans="1:17" x14ac:dyDescent="0.2">
      <c r="A248" s="50" t="s">
        <v>380</v>
      </c>
      <c r="B248" s="58">
        <f>+VLOOKUP(C248,CEN!A:B,2,0)</f>
        <v>0.28669677419354839</v>
      </c>
      <c r="C248" s="59" t="str">
        <f>+TRIM('Centrales GNL'!A249)</f>
        <v>SAN_ISIDRO-FA_GNL_A</v>
      </c>
      <c r="D248" s="49">
        <f>+AVERAGE('Centrales GNL'!B249:F249)</f>
        <v>0</v>
      </c>
      <c r="E248" s="49">
        <f>+AVERAGE('Centrales GNL'!G249:K249)</f>
        <v>0</v>
      </c>
      <c r="F248" s="49">
        <f>+AVERAGE('Centrales GNL'!L249:P249)</f>
        <v>0</v>
      </c>
      <c r="G248" s="49">
        <f>+AVERAGE('Centrales GNL'!Q249:U249)</f>
        <v>0</v>
      </c>
      <c r="H248" s="49">
        <f>+AVERAGE('Centrales GNL'!V249:X249)</f>
        <v>0</v>
      </c>
      <c r="I248" s="51">
        <f>+AVERAGE('Centrales GNL'!AK249:AM249)</f>
        <v>0</v>
      </c>
      <c r="J248" s="10"/>
      <c r="K248" s="71" t="str">
        <f t="shared" si="37"/>
        <v>SAN_ISIDRO-FA_GNL_A</v>
      </c>
      <c r="L248" s="67">
        <f t="shared" si="38"/>
        <v>0</v>
      </c>
      <c r="M248" s="67">
        <f t="shared" si="39"/>
        <v>0</v>
      </c>
      <c r="N248" s="67">
        <f t="shared" si="40"/>
        <v>0</v>
      </c>
      <c r="O248" s="67">
        <f t="shared" si="41"/>
        <v>0</v>
      </c>
      <c r="P248" s="67">
        <f t="shared" si="42"/>
        <v>0</v>
      </c>
      <c r="Q248" s="68">
        <f t="shared" si="43"/>
        <v>0</v>
      </c>
    </row>
    <row r="249" spans="1:17" x14ac:dyDescent="0.2">
      <c r="A249" s="50" t="s">
        <v>380</v>
      </c>
      <c r="B249" s="58">
        <f>+VLOOKUP(C249,CEN!A:B,2,0)</f>
        <v>0.28669677419354839</v>
      </c>
      <c r="C249" s="59" t="str">
        <f>+TRIM('Centrales GNL'!A250)</f>
        <v>SAN_ISIDRO-FA_GNL_B</v>
      </c>
      <c r="D249" s="49">
        <f>+AVERAGE('Centrales GNL'!B250:F250)</f>
        <v>0</v>
      </c>
      <c r="E249" s="49">
        <f>+AVERAGE('Centrales GNL'!G250:K250)</f>
        <v>0</v>
      </c>
      <c r="F249" s="49">
        <f>+AVERAGE('Centrales GNL'!L250:P250)</f>
        <v>0</v>
      </c>
      <c r="G249" s="49">
        <f>+AVERAGE('Centrales GNL'!Q250:U250)</f>
        <v>0</v>
      </c>
      <c r="H249" s="49">
        <f>+AVERAGE('Centrales GNL'!V250:X250)</f>
        <v>0</v>
      </c>
      <c r="I249" s="51">
        <f>+AVERAGE('Centrales GNL'!AK250:AM250)</f>
        <v>0</v>
      </c>
      <c r="J249" s="10"/>
      <c r="K249" s="71" t="str">
        <f t="shared" si="37"/>
        <v>SAN_ISIDRO-FA_GNL_B</v>
      </c>
      <c r="L249" s="67">
        <f t="shared" si="38"/>
        <v>0</v>
      </c>
      <c r="M249" s="67">
        <f t="shared" si="39"/>
        <v>0</v>
      </c>
      <c r="N249" s="67">
        <f t="shared" si="40"/>
        <v>0</v>
      </c>
      <c r="O249" s="67">
        <f t="shared" si="41"/>
        <v>0</v>
      </c>
      <c r="P249" s="67">
        <f t="shared" si="42"/>
        <v>0</v>
      </c>
      <c r="Q249" s="68">
        <f t="shared" si="43"/>
        <v>0</v>
      </c>
    </row>
    <row r="250" spans="1:17" x14ac:dyDescent="0.2">
      <c r="A250" s="50" t="s">
        <v>380</v>
      </c>
      <c r="B250" s="58">
        <f>+VLOOKUP(C250,CEN!A:B,2,0)</f>
        <v>0.28669677419354839</v>
      </c>
      <c r="C250" s="59" t="str">
        <f>+TRIM('Centrales GNL'!A251)</f>
        <v>SAN_ISIDRO-FA_GNL_C</v>
      </c>
      <c r="D250" s="49">
        <f>+AVERAGE('Centrales GNL'!B251:F251)</f>
        <v>0</v>
      </c>
      <c r="E250" s="49">
        <f>+AVERAGE('Centrales GNL'!G251:K251)</f>
        <v>0</v>
      </c>
      <c r="F250" s="49">
        <f>+AVERAGE('Centrales GNL'!L251:P251)</f>
        <v>0</v>
      </c>
      <c r="G250" s="49">
        <f>+AVERAGE('Centrales GNL'!Q251:U251)</f>
        <v>0</v>
      </c>
      <c r="H250" s="49">
        <f>+AVERAGE('Centrales GNL'!V251:X251)</f>
        <v>0</v>
      </c>
      <c r="I250" s="51">
        <f>+AVERAGE('Centrales GNL'!AK251:AM251)</f>
        <v>0</v>
      </c>
      <c r="J250" s="10"/>
      <c r="K250" s="71" t="str">
        <f t="shared" si="37"/>
        <v>SAN_ISIDRO-FA_GNL_C</v>
      </c>
      <c r="L250" s="67">
        <f t="shared" si="38"/>
        <v>0</v>
      </c>
      <c r="M250" s="67">
        <f t="shared" si="39"/>
        <v>0</v>
      </c>
      <c r="N250" s="67">
        <f t="shared" si="40"/>
        <v>0</v>
      </c>
      <c r="O250" s="67">
        <f t="shared" si="41"/>
        <v>0</v>
      </c>
      <c r="P250" s="67">
        <f t="shared" si="42"/>
        <v>0</v>
      </c>
      <c r="Q250" s="68">
        <f t="shared" si="43"/>
        <v>0</v>
      </c>
    </row>
    <row r="251" spans="1:17" x14ac:dyDescent="0.2">
      <c r="A251" s="50" t="s">
        <v>380</v>
      </c>
      <c r="B251" s="58">
        <f>+VLOOKUP(C251,CEN!A:B,2,0)</f>
        <v>0.28669677419354839</v>
      </c>
      <c r="C251" s="59" t="str">
        <f>+TRIM('Centrales GNL'!A252)</f>
        <v>SAN_ISIDRO-FA_GNL_D</v>
      </c>
      <c r="D251" s="49">
        <f>+AVERAGE('Centrales GNL'!B252:F252)</f>
        <v>0</v>
      </c>
      <c r="E251" s="49">
        <f>+AVERAGE('Centrales GNL'!G252:K252)</f>
        <v>0</v>
      </c>
      <c r="F251" s="49">
        <f>+AVERAGE('Centrales GNL'!L252:P252)</f>
        <v>0</v>
      </c>
      <c r="G251" s="49">
        <f>+AVERAGE('Centrales GNL'!Q252:U252)</f>
        <v>0</v>
      </c>
      <c r="H251" s="49">
        <f>+AVERAGE('Centrales GNL'!V252:X252)</f>
        <v>0</v>
      </c>
      <c r="I251" s="51">
        <f>+AVERAGE('Centrales GNL'!AK252:AM252)</f>
        <v>0</v>
      </c>
      <c r="J251" s="10"/>
      <c r="K251" s="71" t="str">
        <f t="shared" si="37"/>
        <v>SAN_ISIDRO-FA_GNL_D</v>
      </c>
      <c r="L251" s="67">
        <f t="shared" si="38"/>
        <v>0</v>
      </c>
      <c r="M251" s="67">
        <f t="shared" si="39"/>
        <v>0</v>
      </c>
      <c r="N251" s="67">
        <f t="shared" si="40"/>
        <v>0</v>
      </c>
      <c r="O251" s="67">
        <f t="shared" si="41"/>
        <v>0</v>
      </c>
      <c r="P251" s="67">
        <f t="shared" si="42"/>
        <v>0</v>
      </c>
      <c r="Q251" s="68">
        <f t="shared" si="43"/>
        <v>0</v>
      </c>
    </row>
    <row r="252" spans="1:17" x14ac:dyDescent="0.2">
      <c r="A252" s="50" t="s">
        <v>380</v>
      </c>
      <c r="B252" s="58">
        <f>+VLOOKUP(C252,CEN!A:B,2,0)</f>
        <v>0.28669677419354839</v>
      </c>
      <c r="C252" s="59" t="str">
        <f>+TRIM('Centrales GNL'!A253)</f>
        <v>SAN_ISIDRO-FA_GNL_E</v>
      </c>
      <c r="D252" s="49">
        <f>+AVERAGE('Centrales GNL'!B253:F253)</f>
        <v>0</v>
      </c>
      <c r="E252" s="49">
        <f>+AVERAGE('Centrales GNL'!G253:K253)</f>
        <v>0</v>
      </c>
      <c r="F252" s="49">
        <f>+AVERAGE('Centrales GNL'!L253:P253)</f>
        <v>0</v>
      </c>
      <c r="G252" s="49">
        <f>+AVERAGE('Centrales GNL'!Q253:U253)</f>
        <v>0</v>
      </c>
      <c r="H252" s="49">
        <f>+AVERAGE('Centrales GNL'!V253:X253)</f>
        <v>0</v>
      </c>
      <c r="I252" s="51">
        <f>+AVERAGE('Centrales GNL'!AK253:AM253)</f>
        <v>0</v>
      </c>
      <c r="J252" s="10"/>
      <c r="K252" s="71" t="str">
        <f t="shared" si="37"/>
        <v>SAN_ISIDRO-FA_GNL_E</v>
      </c>
      <c r="L252" s="67">
        <f t="shared" si="38"/>
        <v>0</v>
      </c>
      <c r="M252" s="67">
        <f t="shared" si="39"/>
        <v>0</v>
      </c>
      <c r="N252" s="67">
        <f t="shared" si="40"/>
        <v>0</v>
      </c>
      <c r="O252" s="67">
        <f t="shared" si="41"/>
        <v>0</v>
      </c>
      <c r="P252" s="67">
        <f t="shared" si="42"/>
        <v>0</v>
      </c>
      <c r="Q252" s="68">
        <f t="shared" si="43"/>
        <v>0</v>
      </c>
    </row>
    <row r="253" spans="1:17" x14ac:dyDescent="0.2">
      <c r="A253" s="50" t="s">
        <v>380</v>
      </c>
      <c r="B253" s="58">
        <f>+VLOOKUP(C253,CEN!A:B,2,0)</f>
        <v>0.28669677419354839</v>
      </c>
      <c r="C253" s="59" t="str">
        <f>+TRIM('Centrales GNL'!A254)</f>
        <v>SAN_ISIDRO-FA_GNL_F</v>
      </c>
      <c r="D253" s="49">
        <f>+AVERAGE('Centrales GNL'!B254:F254)</f>
        <v>0</v>
      </c>
      <c r="E253" s="49">
        <f>+AVERAGE('Centrales GNL'!G254:K254)</f>
        <v>0</v>
      </c>
      <c r="F253" s="49">
        <f>+AVERAGE('Centrales GNL'!L254:P254)</f>
        <v>0</v>
      </c>
      <c r="G253" s="49">
        <f>+AVERAGE('Centrales GNL'!Q254:U254)</f>
        <v>0</v>
      </c>
      <c r="H253" s="49">
        <f>+AVERAGE('Centrales GNL'!V254:X254)</f>
        <v>0</v>
      </c>
      <c r="I253" s="51">
        <f>+AVERAGE('Centrales GNL'!AK254:AM254)</f>
        <v>0</v>
      </c>
      <c r="J253" s="10"/>
      <c r="K253" s="71" t="str">
        <f t="shared" si="37"/>
        <v>SAN_ISIDRO-FA_GNL_F</v>
      </c>
      <c r="L253" s="67">
        <f t="shared" si="38"/>
        <v>0</v>
      </c>
      <c r="M253" s="67">
        <f t="shared" si="39"/>
        <v>0</v>
      </c>
      <c r="N253" s="67">
        <f t="shared" si="40"/>
        <v>0</v>
      </c>
      <c r="O253" s="67">
        <f t="shared" si="41"/>
        <v>0</v>
      </c>
      <c r="P253" s="67">
        <f t="shared" si="42"/>
        <v>0</v>
      </c>
      <c r="Q253" s="68">
        <f t="shared" si="43"/>
        <v>0</v>
      </c>
    </row>
    <row r="254" spans="1:17" x14ac:dyDescent="0.2">
      <c r="A254" s="50" t="s">
        <v>380</v>
      </c>
      <c r="B254" s="58">
        <f>+VLOOKUP(C254,CEN!A:B,2,0)</f>
        <v>0.28669677419354839</v>
      </c>
      <c r="C254" s="59" t="str">
        <f>+TRIM('Centrales GNL'!A255)</f>
        <v>SAN_ISIDRO-FA_GNL_INF</v>
      </c>
      <c r="D254" s="49">
        <f>+AVERAGE('Centrales GNL'!B255:F255)</f>
        <v>0</v>
      </c>
      <c r="E254" s="49">
        <f>+AVERAGE('Centrales GNL'!G255:K255)</f>
        <v>0</v>
      </c>
      <c r="F254" s="49">
        <f>+AVERAGE('Centrales GNL'!L255:P255)</f>
        <v>0</v>
      </c>
      <c r="G254" s="49">
        <f>+AVERAGE('Centrales GNL'!Q255:U255)</f>
        <v>0</v>
      </c>
      <c r="H254" s="49">
        <f>+AVERAGE('Centrales GNL'!V255:X255)</f>
        <v>0</v>
      </c>
      <c r="I254" s="51">
        <f>+AVERAGE('Centrales GNL'!AK255:AM255)</f>
        <v>0</v>
      </c>
      <c r="J254" s="10"/>
      <c r="K254" s="71" t="str">
        <f t="shared" si="37"/>
        <v>SAN_ISIDRO-FA_GNL_INF</v>
      </c>
      <c r="L254" s="67">
        <f t="shared" si="38"/>
        <v>0</v>
      </c>
      <c r="M254" s="67">
        <f t="shared" si="39"/>
        <v>0</v>
      </c>
      <c r="N254" s="67">
        <f t="shared" si="40"/>
        <v>0</v>
      </c>
      <c r="O254" s="67">
        <f t="shared" si="41"/>
        <v>0</v>
      </c>
      <c r="P254" s="67">
        <f t="shared" si="42"/>
        <v>0</v>
      </c>
      <c r="Q254" s="68">
        <f t="shared" si="43"/>
        <v>0</v>
      </c>
    </row>
    <row r="255" spans="1:17" x14ac:dyDescent="0.2">
      <c r="A255" s="50"/>
      <c r="B255" s="58">
        <f>+VLOOKUP(C255,CEN!A:B,2,0)</f>
        <v>0.28079892473118279</v>
      </c>
      <c r="C255" s="59" t="str">
        <f>+TRIM('Centrales GNL'!A256)</f>
        <v>SAN_ISIDRO-TG_GN_A</v>
      </c>
      <c r="D255" s="49">
        <f>+AVERAGE('Centrales GNL'!B256:F256)</f>
        <v>0</v>
      </c>
      <c r="E255" s="49">
        <f>+AVERAGE('Centrales GNL'!G256:K256)</f>
        <v>0</v>
      </c>
      <c r="F255" s="49">
        <f>+AVERAGE('Centrales GNL'!L256:P256)</f>
        <v>0</v>
      </c>
      <c r="G255" s="49">
        <f>+AVERAGE('Centrales GNL'!Q256:U256)</f>
        <v>0</v>
      </c>
      <c r="H255" s="49">
        <f>+AVERAGE('Centrales GNL'!V256:X256)</f>
        <v>0</v>
      </c>
      <c r="I255" s="51">
        <f>+AVERAGE('Centrales GNL'!AK256:AM256)</f>
        <v>0</v>
      </c>
      <c r="J255" s="10"/>
      <c r="K255" s="71" t="str">
        <f t="shared" si="37"/>
        <v>SAN_ISIDRO-TG_GN_A</v>
      </c>
      <c r="L255" s="67">
        <f t="shared" si="38"/>
        <v>0</v>
      </c>
      <c r="M255" s="67">
        <f t="shared" si="39"/>
        <v>0</v>
      </c>
      <c r="N255" s="67">
        <f t="shared" si="40"/>
        <v>0</v>
      </c>
      <c r="O255" s="67">
        <f t="shared" si="41"/>
        <v>0</v>
      </c>
      <c r="P255" s="67">
        <f t="shared" si="42"/>
        <v>0</v>
      </c>
      <c r="Q255" s="68">
        <f t="shared" si="43"/>
        <v>0</v>
      </c>
    </row>
    <row r="256" spans="1:17" x14ac:dyDescent="0.2">
      <c r="A256" s="50" t="s">
        <v>380</v>
      </c>
      <c r="B256" s="58">
        <f>+VLOOKUP(C256,CEN!A:B,2,0)</f>
        <v>0.28079892473118279</v>
      </c>
      <c r="C256" s="59" t="str">
        <f>+TRIM('Centrales GNL'!A257)</f>
        <v>SAN_ISIDRO-TG_GNL_A</v>
      </c>
      <c r="D256" s="49">
        <f>+AVERAGE('Centrales GNL'!B257:F257)</f>
        <v>0</v>
      </c>
      <c r="E256" s="49">
        <f>+AVERAGE('Centrales GNL'!G257:K257)</f>
        <v>0</v>
      </c>
      <c r="F256" s="49">
        <f>+AVERAGE('Centrales GNL'!L257:P257)</f>
        <v>0</v>
      </c>
      <c r="G256" s="49">
        <f>+AVERAGE('Centrales GNL'!Q257:U257)</f>
        <v>0</v>
      </c>
      <c r="H256" s="49">
        <f>+AVERAGE('Centrales GNL'!V257:X257)</f>
        <v>0</v>
      </c>
      <c r="I256" s="51">
        <f>+AVERAGE('Centrales GNL'!AK257:AM257)</f>
        <v>0</v>
      </c>
      <c r="J256" s="10"/>
      <c r="K256" s="71" t="str">
        <f t="shared" si="37"/>
        <v>SAN_ISIDRO-TG_GNL_A</v>
      </c>
      <c r="L256" s="67">
        <f t="shared" si="38"/>
        <v>0</v>
      </c>
      <c r="M256" s="67">
        <f t="shared" si="39"/>
        <v>0</v>
      </c>
      <c r="N256" s="67">
        <f t="shared" si="40"/>
        <v>0</v>
      </c>
      <c r="O256" s="67">
        <f t="shared" si="41"/>
        <v>0</v>
      </c>
      <c r="P256" s="67">
        <f t="shared" si="42"/>
        <v>0</v>
      </c>
      <c r="Q256" s="68">
        <f t="shared" si="43"/>
        <v>0</v>
      </c>
    </row>
    <row r="257" spans="1:17" x14ac:dyDescent="0.2">
      <c r="A257" s="50" t="s">
        <v>380</v>
      </c>
      <c r="B257" s="58">
        <f>+VLOOKUP(C257,CEN!A:B,2,0)</f>
        <v>0.28079892473118279</v>
      </c>
      <c r="C257" s="59" t="str">
        <f>+TRIM('Centrales GNL'!A258)</f>
        <v>SAN_ISIDRO-TG_GNL_B</v>
      </c>
      <c r="D257" s="49">
        <f>+AVERAGE('Centrales GNL'!B258:F258)</f>
        <v>0</v>
      </c>
      <c r="E257" s="49">
        <f>+AVERAGE('Centrales GNL'!G258:K258)</f>
        <v>0</v>
      </c>
      <c r="F257" s="49">
        <f>+AVERAGE('Centrales GNL'!L258:P258)</f>
        <v>0</v>
      </c>
      <c r="G257" s="49">
        <f>+AVERAGE('Centrales GNL'!Q258:U258)</f>
        <v>0</v>
      </c>
      <c r="H257" s="49">
        <f>+AVERAGE('Centrales GNL'!V258:X258)</f>
        <v>0</v>
      </c>
      <c r="I257" s="51">
        <f>+AVERAGE('Centrales GNL'!AK258:AM258)</f>
        <v>0</v>
      </c>
      <c r="J257" s="10"/>
      <c r="K257" s="71" t="str">
        <f t="shared" si="37"/>
        <v>SAN_ISIDRO-TG_GNL_B</v>
      </c>
      <c r="L257" s="67">
        <f t="shared" si="38"/>
        <v>0</v>
      </c>
      <c r="M257" s="67">
        <f t="shared" si="39"/>
        <v>0</v>
      </c>
      <c r="N257" s="67">
        <f t="shared" si="40"/>
        <v>0</v>
      </c>
      <c r="O257" s="67">
        <f t="shared" si="41"/>
        <v>0</v>
      </c>
      <c r="P257" s="67">
        <f t="shared" si="42"/>
        <v>0</v>
      </c>
      <c r="Q257" s="68">
        <f t="shared" si="43"/>
        <v>0</v>
      </c>
    </row>
    <row r="258" spans="1:17" x14ac:dyDescent="0.2">
      <c r="A258" s="50" t="s">
        <v>380</v>
      </c>
      <c r="B258" s="58">
        <f>+VLOOKUP(C258,CEN!A:B,2,0)</f>
        <v>0.28079892473118279</v>
      </c>
      <c r="C258" s="59" t="str">
        <f>+TRIM('Centrales GNL'!A259)</f>
        <v>SAN_ISIDRO-TG_GNL_C</v>
      </c>
      <c r="D258" s="49">
        <f>+AVERAGE('Centrales GNL'!B259:F259)</f>
        <v>0</v>
      </c>
      <c r="E258" s="49">
        <f>+AVERAGE('Centrales GNL'!G259:K259)</f>
        <v>0</v>
      </c>
      <c r="F258" s="49">
        <f>+AVERAGE('Centrales GNL'!L259:P259)</f>
        <v>0</v>
      </c>
      <c r="G258" s="49">
        <f>+AVERAGE('Centrales GNL'!Q259:U259)</f>
        <v>0</v>
      </c>
      <c r="H258" s="49">
        <f>+AVERAGE('Centrales GNL'!V259:X259)</f>
        <v>0</v>
      </c>
      <c r="I258" s="51">
        <f>+AVERAGE('Centrales GNL'!AK259:AM259)</f>
        <v>0</v>
      </c>
      <c r="J258" s="10"/>
      <c r="K258" s="71" t="str">
        <f t="shared" si="37"/>
        <v>SAN_ISIDRO-TG_GNL_C</v>
      </c>
      <c r="L258" s="67">
        <f t="shared" si="38"/>
        <v>0</v>
      </c>
      <c r="M258" s="67">
        <f t="shared" si="39"/>
        <v>0</v>
      </c>
      <c r="N258" s="67">
        <f t="shared" si="40"/>
        <v>0</v>
      </c>
      <c r="O258" s="67">
        <f t="shared" si="41"/>
        <v>0</v>
      </c>
      <c r="P258" s="67">
        <f t="shared" si="42"/>
        <v>0</v>
      </c>
      <c r="Q258" s="68">
        <f t="shared" si="43"/>
        <v>0</v>
      </c>
    </row>
    <row r="259" spans="1:17" x14ac:dyDescent="0.2">
      <c r="A259" s="50" t="s">
        <v>380</v>
      </c>
      <c r="B259" s="58">
        <f>+VLOOKUP(C259,CEN!A:B,2,0)</f>
        <v>0.28079892473118279</v>
      </c>
      <c r="C259" s="59" t="str">
        <f>+TRIM('Centrales GNL'!A260)</f>
        <v>SAN_ISIDRO-TG_GNL_D</v>
      </c>
      <c r="D259" s="49">
        <f>+AVERAGE('Centrales GNL'!B260:F260)</f>
        <v>0</v>
      </c>
      <c r="E259" s="49">
        <f>+AVERAGE('Centrales GNL'!G260:K260)</f>
        <v>0</v>
      </c>
      <c r="F259" s="49">
        <f>+AVERAGE('Centrales GNL'!L260:P260)</f>
        <v>0</v>
      </c>
      <c r="G259" s="49">
        <f>+AVERAGE('Centrales GNL'!Q260:U260)</f>
        <v>0</v>
      </c>
      <c r="H259" s="49">
        <f>+AVERAGE('Centrales GNL'!V260:X260)</f>
        <v>0</v>
      </c>
      <c r="I259" s="51">
        <f>+AVERAGE('Centrales GNL'!AK260:AM260)</f>
        <v>0</v>
      </c>
      <c r="J259" s="10"/>
      <c r="K259" s="71" t="str">
        <f t="shared" si="37"/>
        <v>SAN_ISIDRO-TG_GNL_D</v>
      </c>
      <c r="L259" s="67">
        <f t="shared" si="38"/>
        <v>0</v>
      </c>
      <c r="M259" s="67">
        <f t="shared" si="39"/>
        <v>0</v>
      </c>
      <c r="N259" s="67">
        <f t="shared" si="40"/>
        <v>0</v>
      </c>
      <c r="O259" s="67">
        <f t="shared" si="41"/>
        <v>0</v>
      </c>
      <c r="P259" s="67">
        <f t="shared" si="42"/>
        <v>0</v>
      </c>
      <c r="Q259" s="68">
        <f t="shared" si="43"/>
        <v>0</v>
      </c>
    </row>
    <row r="260" spans="1:17" x14ac:dyDescent="0.2">
      <c r="A260" s="50" t="s">
        <v>380</v>
      </c>
      <c r="B260" s="58">
        <f>+VLOOKUP(C260,CEN!A:B,2,0)</f>
        <v>0.28079892473118279</v>
      </c>
      <c r="C260" s="59" t="str">
        <f>+TRIM('Centrales GNL'!A261)</f>
        <v>SAN_ISIDRO-TG_GNL_E</v>
      </c>
      <c r="D260" s="49">
        <f>+AVERAGE('Centrales GNL'!B261:F261)</f>
        <v>0</v>
      </c>
      <c r="E260" s="49">
        <f>+AVERAGE('Centrales GNL'!G261:K261)</f>
        <v>0</v>
      </c>
      <c r="F260" s="49">
        <f>+AVERAGE('Centrales GNL'!L261:P261)</f>
        <v>0</v>
      </c>
      <c r="G260" s="49">
        <f>+AVERAGE('Centrales GNL'!Q261:U261)</f>
        <v>0</v>
      </c>
      <c r="H260" s="49">
        <f>+AVERAGE('Centrales GNL'!V261:X261)</f>
        <v>0</v>
      </c>
      <c r="I260" s="51">
        <f>+AVERAGE('Centrales GNL'!AK261:AM261)</f>
        <v>0</v>
      </c>
      <c r="J260" s="10"/>
      <c r="K260" s="71" t="str">
        <f t="shared" si="37"/>
        <v>SAN_ISIDRO-TG_GNL_E</v>
      </c>
      <c r="L260" s="67">
        <f t="shared" si="38"/>
        <v>0</v>
      </c>
      <c r="M260" s="67">
        <f t="shared" si="39"/>
        <v>0</v>
      </c>
      <c r="N260" s="67">
        <f t="shared" si="40"/>
        <v>0</v>
      </c>
      <c r="O260" s="67">
        <f t="shared" si="41"/>
        <v>0</v>
      </c>
      <c r="P260" s="67">
        <f t="shared" si="42"/>
        <v>0</v>
      </c>
      <c r="Q260" s="68">
        <f t="shared" si="43"/>
        <v>0</v>
      </c>
    </row>
    <row r="261" spans="1:17" x14ac:dyDescent="0.2">
      <c r="A261" s="50" t="s">
        <v>380</v>
      </c>
      <c r="B261" s="58">
        <f>+VLOOKUP(C261,CEN!A:B,2,0)</f>
        <v>0.28079892473118279</v>
      </c>
      <c r="C261" s="59" t="str">
        <f>+TRIM('Centrales GNL'!A262)</f>
        <v>SAN_ISIDRO-TG_GNL_F</v>
      </c>
      <c r="D261" s="49">
        <f>+AVERAGE('Centrales GNL'!B262:F262)</f>
        <v>0</v>
      </c>
      <c r="E261" s="49">
        <f>+AVERAGE('Centrales GNL'!G262:K262)</f>
        <v>0</v>
      </c>
      <c r="F261" s="49">
        <f>+AVERAGE('Centrales GNL'!L262:P262)</f>
        <v>0</v>
      </c>
      <c r="G261" s="49">
        <f>+AVERAGE('Centrales GNL'!Q262:U262)</f>
        <v>0</v>
      </c>
      <c r="H261" s="49">
        <f>+AVERAGE('Centrales GNL'!V262:X262)</f>
        <v>0</v>
      </c>
      <c r="I261" s="51">
        <f>+AVERAGE('Centrales GNL'!AK262:AM262)</f>
        <v>0</v>
      </c>
      <c r="J261" s="10"/>
      <c r="K261" s="71" t="str">
        <f t="shared" si="37"/>
        <v>SAN_ISIDRO-TG_GNL_F</v>
      </c>
      <c r="L261" s="67">
        <f t="shared" si="38"/>
        <v>0</v>
      </c>
      <c r="M261" s="67">
        <f t="shared" si="39"/>
        <v>0</v>
      </c>
      <c r="N261" s="67">
        <f t="shared" si="40"/>
        <v>0</v>
      </c>
      <c r="O261" s="67">
        <f t="shared" si="41"/>
        <v>0</v>
      </c>
      <c r="P261" s="67">
        <f t="shared" si="42"/>
        <v>0</v>
      </c>
      <c r="Q261" s="68">
        <f t="shared" si="43"/>
        <v>0</v>
      </c>
    </row>
    <row r="262" spans="1:17" x14ac:dyDescent="0.2">
      <c r="A262" s="50" t="s">
        <v>380</v>
      </c>
      <c r="B262" s="58">
        <f>+VLOOKUP(C262,CEN!A:B,2,0)</f>
        <v>0.28079892473118279</v>
      </c>
      <c r="C262" s="59" t="str">
        <f>+TRIM('Centrales GNL'!A263)</f>
        <v>SAN_ISIDRO-TG_GNL_INF</v>
      </c>
      <c r="D262" s="49">
        <f>+AVERAGE('Centrales GNL'!B263:F263)</f>
        <v>0</v>
      </c>
      <c r="E262" s="49">
        <f>+AVERAGE('Centrales GNL'!G263:K263)</f>
        <v>0</v>
      </c>
      <c r="F262" s="49">
        <f>+AVERAGE('Centrales GNL'!L263:P263)</f>
        <v>0</v>
      </c>
      <c r="G262" s="49">
        <f>+AVERAGE('Centrales GNL'!Q263:U263)</f>
        <v>0</v>
      </c>
      <c r="H262" s="49">
        <f>+AVERAGE('Centrales GNL'!V263:X263)</f>
        <v>0</v>
      </c>
      <c r="I262" s="51">
        <f>+AVERAGE('Centrales GNL'!AK263:AM263)</f>
        <v>0</v>
      </c>
      <c r="J262" s="10"/>
      <c r="K262" s="71" t="str">
        <f t="shared" ref="K262:K319" si="44">+C262</f>
        <v>SAN_ISIDRO-TG_GNL_INF</v>
      </c>
      <c r="L262" s="67">
        <f t="shared" ref="L262:L319" si="45">+(D262*24*L$4*$B262*1000)/L$4</f>
        <v>0</v>
      </c>
      <c r="M262" s="67">
        <f t="shared" ref="M262:M319" si="46">+(E262*24*M$4*$B262*1000)/M$4</f>
        <v>0</v>
      </c>
      <c r="N262" s="67">
        <f t="shared" ref="N262:N319" si="47">+(F262*24*N$4*$B262*1000)/N$4</f>
        <v>0</v>
      </c>
      <c r="O262" s="67">
        <f t="shared" ref="O262:O319" si="48">+(G262*24*O$4*$B262*1000)/O$4</f>
        <v>0</v>
      </c>
      <c r="P262" s="67">
        <f t="shared" ref="P262:P319" si="49">+(H262*24*P$4*$B262*1000)/P$4</f>
        <v>0</v>
      </c>
      <c r="Q262" s="68">
        <f t="shared" ref="Q262:Q319" si="50">+(I262*24*Q$4*$B262*1000)/Q$4</f>
        <v>0</v>
      </c>
    </row>
    <row r="263" spans="1:17" x14ac:dyDescent="0.2">
      <c r="A263" s="50"/>
      <c r="B263" s="58">
        <f>+VLOOKUP(C263,CEN!A:B,2,0)</f>
        <v>0.18479354838709677</v>
      </c>
      <c r="C263" s="59" t="str">
        <f>+TRIM('Centrales GNL'!A264)</f>
        <v>SAN_ISIDRO-TG+TV_GN_A</v>
      </c>
      <c r="D263" s="49">
        <f>+AVERAGE('Centrales GNL'!B264:F264)</f>
        <v>195.18</v>
      </c>
      <c r="E263" s="49">
        <f>+AVERAGE('Centrales GNL'!G264:K264)</f>
        <v>341.6</v>
      </c>
      <c r="F263" s="49">
        <f>+AVERAGE('Centrales GNL'!L264:P264)</f>
        <v>152.4</v>
      </c>
      <c r="G263" s="49">
        <f>+AVERAGE('Centrales GNL'!Q264:U264)</f>
        <v>15.029999999999998</v>
      </c>
      <c r="H263" s="49">
        <f>+AVERAGE('Centrales GNL'!V264:X264)</f>
        <v>0</v>
      </c>
      <c r="I263" s="51">
        <f>+AVERAGE('Centrales GNL'!AK264:AM264)</f>
        <v>0</v>
      </c>
      <c r="J263" s="10"/>
      <c r="K263" s="71" t="str">
        <f t="shared" si="44"/>
        <v>SAN_ISIDRO-TG+TV_GN_A</v>
      </c>
      <c r="L263" s="67">
        <f t="shared" si="45"/>
        <v>865632.11458064511</v>
      </c>
      <c r="M263" s="67">
        <f t="shared" si="46"/>
        <v>1515011.4270967743</v>
      </c>
      <c r="N263" s="67">
        <f t="shared" si="47"/>
        <v>675900.88258064515</v>
      </c>
      <c r="O263" s="67">
        <f t="shared" si="48"/>
        <v>66658.728774193529</v>
      </c>
      <c r="P263" s="67">
        <f t="shared" si="49"/>
        <v>0</v>
      </c>
      <c r="Q263" s="68">
        <f t="shared" si="50"/>
        <v>0</v>
      </c>
    </row>
    <row r="264" spans="1:17" x14ac:dyDescent="0.2">
      <c r="A264" s="50" t="s">
        <v>380</v>
      </c>
      <c r="B264" s="58">
        <f>+VLOOKUP(C264,CEN!A:B,2,0)</f>
        <v>0.18479354838709677</v>
      </c>
      <c r="C264" s="59" t="str">
        <f>+TRIM('Centrales GNL'!A265)</f>
        <v>SAN_ISIDRO-TG+TV_GNL_A</v>
      </c>
      <c r="D264" s="49">
        <f>+AVERAGE('Centrales GNL'!B265:F265)</f>
        <v>0</v>
      </c>
      <c r="E264" s="49">
        <f>+AVERAGE('Centrales GNL'!G265:K265)</f>
        <v>0</v>
      </c>
      <c r="F264" s="49">
        <f>+AVERAGE('Centrales GNL'!L265:P265)</f>
        <v>0</v>
      </c>
      <c r="G264" s="49">
        <f>+AVERAGE('Centrales GNL'!Q265:U265)</f>
        <v>0</v>
      </c>
      <c r="H264" s="49">
        <f>+AVERAGE('Centrales GNL'!V265:X265)</f>
        <v>0</v>
      </c>
      <c r="I264" s="51">
        <f>+AVERAGE('Centrales GNL'!AK265:AM265)</f>
        <v>263.06</v>
      </c>
      <c r="J264" s="10"/>
      <c r="K264" s="71" t="str">
        <f t="shared" si="44"/>
        <v>SAN_ISIDRO-TG+TV_GNL_A</v>
      </c>
      <c r="L264" s="67">
        <f t="shared" si="45"/>
        <v>0</v>
      </c>
      <c r="M264" s="67">
        <f t="shared" si="46"/>
        <v>0</v>
      </c>
      <c r="N264" s="67">
        <f t="shared" si="47"/>
        <v>0</v>
      </c>
      <c r="O264" s="67">
        <f t="shared" si="48"/>
        <v>0</v>
      </c>
      <c r="P264" s="67">
        <f t="shared" si="49"/>
        <v>0</v>
      </c>
      <c r="Q264" s="68">
        <f t="shared" si="50"/>
        <v>1166682.9801290324</v>
      </c>
    </row>
    <row r="265" spans="1:17" x14ac:dyDescent="0.2">
      <c r="A265" s="50" t="s">
        <v>380</v>
      </c>
      <c r="B265" s="58">
        <f>+VLOOKUP(C265,CEN!A:B,2,0)</f>
        <v>0.18479354838709677</v>
      </c>
      <c r="C265" s="59" t="str">
        <f>+TRIM('Centrales GNL'!A266)</f>
        <v>SAN_ISIDRO-TG+TV_GNL_B</v>
      </c>
      <c r="D265" s="49">
        <f>+AVERAGE('Centrales GNL'!B266:F266)</f>
        <v>0</v>
      </c>
      <c r="E265" s="49">
        <f>+AVERAGE('Centrales GNL'!G266:K266)</f>
        <v>0</v>
      </c>
      <c r="F265" s="49">
        <f>+AVERAGE('Centrales GNL'!L266:P266)</f>
        <v>0</v>
      </c>
      <c r="G265" s="49">
        <f>+AVERAGE('Centrales GNL'!Q266:U266)</f>
        <v>0</v>
      </c>
      <c r="H265" s="49">
        <f>+AVERAGE('Centrales GNL'!V266:X266)</f>
        <v>0</v>
      </c>
      <c r="I265" s="51">
        <f>+AVERAGE('Centrales GNL'!AK266:AM266)</f>
        <v>0</v>
      </c>
      <c r="J265" s="10"/>
      <c r="K265" s="71" t="str">
        <f t="shared" si="44"/>
        <v>SAN_ISIDRO-TG+TV_GNL_B</v>
      </c>
      <c r="L265" s="67">
        <f t="shared" si="45"/>
        <v>0</v>
      </c>
      <c r="M265" s="67">
        <f t="shared" si="46"/>
        <v>0</v>
      </c>
      <c r="N265" s="67">
        <f t="shared" si="47"/>
        <v>0</v>
      </c>
      <c r="O265" s="67">
        <f t="shared" si="48"/>
        <v>0</v>
      </c>
      <c r="P265" s="67">
        <f t="shared" si="49"/>
        <v>0</v>
      </c>
      <c r="Q265" s="68">
        <f t="shared" si="50"/>
        <v>0</v>
      </c>
    </row>
    <row r="266" spans="1:17" x14ac:dyDescent="0.2">
      <c r="A266" s="50" t="s">
        <v>380</v>
      </c>
      <c r="B266" s="58">
        <f>+VLOOKUP(C266,CEN!A:B,2,0)</f>
        <v>0.18479354838709677</v>
      </c>
      <c r="C266" s="59" t="str">
        <f>+TRIM('Centrales GNL'!A267)</f>
        <v>SAN_ISIDRO-TG+TV_GNL_C</v>
      </c>
      <c r="D266" s="49">
        <f>+AVERAGE('Centrales GNL'!B267:F267)</f>
        <v>0</v>
      </c>
      <c r="E266" s="49">
        <f>+AVERAGE('Centrales GNL'!G267:K267)</f>
        <v>0</v>
      </c>
      <c r="F266" s="49">
        <f>+AVERAGE('Centrales GNL'!L267:P267)</f>
        <v>0</v>
      </c>
      <c r="G266" s="49">
        <f>+AVERAGE('Centrales GNL'!Q267:U267)</f>
        <v>0</v>
      </c>
      <c r="H266" s="49">
        <f>+AVERAGE('Centrales GNL'!V267:X267)</f>
        <v>0</v>
      </c>
      <c r="I266" s="51">
        <f>+AVERAGE('Centrales GNL'!AK267:AM267)</f>
        <v>0</v>
      </c>
      <c r="J266" s="10"/>
      <c r="K266" s="71" t="str">
        <f t="shared" si="44"/>
        <v>SAN_ISIDRO-TG+TV_GNL_C</v>
      </c>
      <c r="L266" s="67">
        <f t="shared" si="45"/>
        <v>0</v>
      </c>
      <c r="M266" s="67">
        <f t="shared" si="46"/>
        <v>0</v>
      </c>
      <c r="N266" s="67">
        <f t="shared" si="47"/>
        <v>0</v>
      </c>
      <c r="O266" s="67">
        <f t="shared" si="48"/>
        <v>0</v>
      </c>
      <c r="P266" s="67">
        <f t="shared" si="49"/>
        <v>0</v>
      </c>
      <c r="Q266" s="68">
        <f t="shared" si="50"/>
        <v>0</v>
      </c>
    </row>
    <row r="267" spans="1:17" x14ac:dyDescent="0.2">
      <c r="A267" s="50" t="s">
        <v>380</v>
      </c>
      <c r="B267" s="58">
        <f>+VLOOKUP(C267,CEN!A:B,2,0)</f>
        <v>0.18479354838709677</v>
      </c>
      <c r="C267" s="59" t="str">
        <f>+TRIM('Centrales GNL'!A268)</f>
        <v>SAN_ISIDRO-TG+TV_GNL_D</v>
      </c>
      <c r="D267" s="49">
        <f>+AVERAGE('Centrales GNL'!B268:F268)</f>
        <v>0</v>
      </c>
      <c r="E267" s="49">
        <f>+AVERAGE('Centrales GNL'!G268:K268)</f>
        <v>0</v>
      </c>
      <c r="F267" s="49">
        <f>+AVERAGE('Centrales GNL'!L268:P268)</f>
        <v>0</v>
      </c>
      <c r="G267" s="49">
        <f>+AVERAGE('Centrales GNL'!Q268:U268)</f>
        <v>0</v>
      </c>
      <c r="H267" s="49">
        <f>+AVERAGE('Centrales GNL'!V268:X268)</f>
        <v>0</v>
      </c>
      <c r="I267" s="51">
        <f>+AVERAGE('Centrales GNL'!AK268:AM268)</f>
        <v>0</v>
      </c>
      <c r="J267" s="10"/>
      <c r="K267" s="71" t="str">
        <f t="shared" si="44"/>
        <v>SAN_ISIDRO-TG+TV_GNL_D</v>
      </c>
      <c r="L267" s="67">
        <f t="shared" si="45"/>
        <v>0</v>
      </c>
      <c r="M267" s="67">
        <f t="shared" si="46"/>
        <v>0</v>
      </c>
      <c r="N267" s="67">
        <f t="shared" si="47"/>
        <v>0</v>
      </c>
      <c r="O267" s="67">
        <f t="shared" si="48"/>
        <v>0</v>
      </c>
      <c r="P267" s="67">
        <f t="shared" si="49"/>
        <v>0</v>
      </c>
      <c r="Q267" s="68">
        <f t="shared" si="50"/>
        <v>0</v>
      </c>
    </row>
    <row r="268" spans="1:17" x14ac:dyDescent="0.2">
      <c r="A268" s="50" t="s">
        <v>380</v>
      </c>
      <c r="B268" s="58">
        <f>+VLOOKUP(C268,CEN!A:B,2,0)</f>
        <v>0.18479354838709677</v>
      </c>
      <c r="C268" s="59" t="str">
        <f>+TRIM('Centrales GNL'!A269)</f>
        <v>SAN_ISIDRO-TG+TV_GNL_E</v>
      </c>
      <c r="D268" s="49">
        <f>+AVERAGE('Centrales GNL'!B269:F269)</f>
        <v>0</v>
      </c>
      <c r="E268" s="49">
        <f>+AVERAGE('Centrales GNL'!G269:K269)</f>
        <v>0</v>
      </c>
      <c r="F268" s="49">
        <f>+AVERAGE('Centrales GNL'!L269:P269)</f>
        <v>159.24</v>
      </c>
      <c r="G268" s="49">
        <f>+AVERAGE('Centrales GNL'!Q269:U269)</f>
        <v>298.04000000000002</v>
      </c>
      <c r="H268" s="49">
        <f>+AVERAGE('Centrales GNL'!V269:X269)</f>
        <v>314.37</v>
      </c>
      <c r="I268" s="51">
        <f>+AVERAGE('Centrales GNL'!AK269:AM269)</f>
        <v>0</v>
      </c>
      <c r="J268" s="10"/>
      <c r="K268" s="71" t="str">
        <f t="shared" si="44"/>
        <v>SAN_ISIDRO-TG+TV_GNL_E</v>
      </c>
      <c r="L268" s="67">
        <f t="shared" si="45"/>
        <v>0</v>
      </c>
      <c r="M268" s="67">
        <f t="shared" si="46"/>
        <v>0</v>
      </c>
      <c r="N268" s="67">
        <f t="shared" si="47"/>
        <v>706236.5914838711</v>
      </c>
      <c r="O268" s="67">
        <f t="shared" si="48"/>
        <v>1321820.8598709679</v>
      </c>
      <c r="P268" s="67">
        <f t="shared" si="49"/>
        <v>1394245.1473548387</v>
      </c>
      <c r="Q268" s="68">
        <f t="shared" si="50"/>
        <v>0</v>
      </c>
    </row>
    <row r="269" spans="1:17" x14ac:dyDescent="0.2">
      <c r="A269" s="50" t="s">
        <v>380</v>
      </c>
      <c r="B269" s="58">
        <f>+VLOOKUP(C269,CEN!A:B,2,0)</f>
        <v>0.18479354838709677</v>
      </c>
      <c r="C269" s="59" t="str">
        <f>+TRIM('Centrales GNL'!A270)</f>
        <v>SAN_ISIDRO-TG+TV_GNL_F</v>
      </c>
      <c r="D269" s="49">
        <f>+AVERAGE('Centrales GNL'!B270:F270)</f>
        <v>0</v>
      </c>
      <c r="E269" s="49">
        <f>+AVERAGE('Centrales GNL'!G270:K270)</f>
        <v>0</v>
      </c>
      <c r="F269" s="49">
        <f>+AVERAGE('Centrales GNL'!L270:P270)</f>
        <v>0</v>
      </c>
      <c r="G269" s="49">
        <f>+AVERAGE('Centrales GNL'!Q270:U270)</f>
        <v>0</v>
      </c>
      <c r="H269" s="49">
        <f>+AVERAGE('Centrales GNL'!V270:X270)</f>
        <v>0</v>
      </c>
      <c r="I269" s="51">
        <f>+AVERAGE('Centrales GNL'!AK270:AM270)</f>
        <v>0</v>
      </c>
      <c r="J269" s="10"/>
      <c r="K269" s="71" t="str">
        <f t="shared" si="44"/>
        <v>SAN_ISIDRO-TG+TV_GNL_F</v>
      </c>
      <c r="L269" s="67">
        <f t="shared" si="45"/>
        <v>0</v>
      </c>
      <c r="M269" s="67">
        <f t="shared" si="46"/>
        <v>0</v>
      </c>
      <c r="N269" s="67">
        <f t="shared" si="47"/>
        <v>0</v>
      </c>
      <c r="O269" s="67">
        <f t="shared" si="48"/>
        <v>0</v>
      </c>
      <c r="P269" s="67">
        <f t="shared" si="49"/>
        <v>0</v>
      </c>
      <c r="Q269" s="68">
        <f t="shared" si="50"/>
        <v>0</v>
      </c>
    </row>
    <row r="270" spans="1:17" x14ac:dyDescent="0.2">
      <c r="A270" s="50" t="s">
        <v>380</v>
      </c>
      <c r="B270" s="58">
        <f>+VLOOKUP(C270,CEN!A:B,2,0)</f>
        <v>0.18479354838709677</v>
      </c>
      <c r="C270" s="59" t="str">
        <f>+TRIM('Centrales GNL'!A271)</f>
        <v>SAN_ISIDRO-TG+TV_GNL_INF</v>
      </c>
      <c r="D270" s="49">
        <f>+AVERAGE('Centrales GNL'!B271:F271)</f>
        <v>0</v>
      </c>
      <c r="E270" s="49">
        <f>+AVERAGE('Centrales GNL'!G271:K271)</f>
        <v>0</v>
      </c>
      <c r="F270" s="49">
        <f>+AVERAGE('Centrales GNL'!L271:P271)</f>
        <v>0</v>
      </c>
      <c r="G270" s="49">
        <f>+AVERAGE('Centrales GNL'!Q271:U271)</f>
        <v>0</v>
      </c>
      <c r="H270" s="49">
        <f>+AVERAGE('Centrales GNL'!V271:X271)</f>
        <v>0</v>
      </c>
      <c r="I270" s="51">
        <f>+AVERAGE('Centrales GNL'!AK271:AM271)</f>
        <v>0</v>
      </c>
      <c r="J270" s="10"/>
      <c r="K270" s="71" t="str">
        <f t="shared" si="44"/>
        <v>SAN_ISIDRO-TG+TV_GNL_INF</v>
      </c>
      <c r="L270" s="67">
        <f t="shared" si="45"/>
        <v>0</v>
      </c>
      <c r="M270" s="67">
        <f t="shared" si="46"/>
        <v>0</v>
      </c>
      <c r="N270" s="67">
        <f t="shared" si="47"/>
        <v>0</v>
      </c>
      <c r="O270" s="67">
        <f t="shared" si="48"/>
        <v>0</v>
      </c>
      <c r="P270" s="67">
        <f t="shared" si="49"/>
        <v>0</v>
      </c>
      <c r="Q270" s="68">
        <f t="shared" si="50"/>
        <v>0</v>
      </c>
    </row>
    <row r="271" spans="1:17" x14ac:dyDescent="0.2">
      <c r="A271" s="50"/>
      <c r="B271" s="58">
        <f>+VLOOKUP(C271,CEN!A:B,2,0)</f>
        <v>0.18479354838709677</v>
      </c>
      <c r="C271" s="59" t="str">
        <f>+TRIM('Centrales GNL'!A272)</f>
        <v>SAN_ISIDRO-TG+TV-FSTVD_GN_A</v>
      </c>
      <c r="D271" s="49">
        <f>+AVERAGE('Centrales GNL'!B272:F272)</f>
        <v>0</v>
      </c>
      <c r="E271" s="49">
        <f>+AVERAGE('Centrales GNL'!G272:K272)</f>
        <v>0</v>
      </c>
      <c r="F271" s="49">
        <f>+AVERAGE('Centrales GNL'!L272:P272)</f>
        <v>0</v>
      </c>
      <c r="G271" s="49">
        <f>+AVERAGE('Centrales GNL'!Q272:U272)</f>
        <v>0</v>
      </c>
      <c r="H271" s="49">
        <f>+AVERAGE('Centrales GNL'!V272:X272)</f>
        <v>0</v>
      </c>
      <c r="I271" s="51">
        <f>+AVERAGE('Centrales GNL'!AK272:AM272)</f>
        <v>0</v>
      </c>
      <c r="J271" s="10"/>
      <c r="K271" s="71" t="str">
        <f t="shared" si="44"/>
        <v>SAN_ISIDRO-TG+TV-FSTVD_GN_A</v>
      </c>
      <c r="L271" s="67">
        <f t="shared" si="45"/>
        <v>0</v>
      </c>
      <c r="M271" s="67">
        <f t="shared" si="46"/>
        <v>0</v>
      </c>
      <c r="N271" s="67">
        <f t="shared" si="47"/>
        <v>0</v>
      </c>
      <c r="O271" s="67">
        <f t="shared" si="48"/>
        <v>0</v>
      </c>
      <c r="P271" s="67">
        <f t="shared" si="49"/>
        <v>0</v>
      </c>
      <c r="Q271" s="68">
        <f t="shared" si="50"/>
        <v>0</v>
      </c>
    </row>
    <row r="272" spans="1:17" x14ac:dyDescent="0.2">
      <c r="A272" s="50" t="s">
        <v>380</v>
      </c>
      <c r="B272" s="58">
        <f>+VLOOKUP(C272,CEN!A:B,2,0)</f>
        <v>0.18479354838709677</v>
      </c>
      <c r="C272" s="59" t="str">
        <f>+TRIM('Centrales GNL'!A273)</f>
        <v>SAN_ISIDRO-TG+TV-FSTVD_GNL_A</v>
      </c>
      <c r="D272" s="49">
        <f>+AVERAGE('Centrales GNL'!B273:F273)</f>
        <v>0</v>
      </c>
      <c r="E272" s="49">
        <f>+AVERAGE('Centrales GNL'!G273:K273)</f>
        <v>0</v>
      </c>
      <c r="F272" s="49">
        <f>+AVERAGE('Centrales GNL'!L273:P273)</f>
        <v>0</v>
      </c>
      <c r="G272" s="49">
        <f>+AVERAGE('Centrales GNL'!Q273:U273)</f>
        <v>0</v>
      </c>
      <c r="H272" s="49">
        <f>+AVERAGE('Centrales GNL'!V273:X273)</f>
        <v>0</v>
      </c>
      <c r="I272" s="51">
        <f>+AVERAGE('Centrales GNL'!AK273:AM273)</f>
        <v>0</v>
      </c>
      <c r="J272" s="10"/>
      <c r="K272" s="71" t="str">
        <f t="shared" si="44"/>
        <v>SAN_ISIDRO-TG+TV-FSTVD_GNL_A</v>
      </c>
      <c r="L272" s="67">
        <f t="shared" si="45"/>
        <v>0</v>
      </c>
      <c r="M272" s="67">
        <f t="shared" si="46"/>
        <v>0</v>
      </c>
      <c r="N272" s="67">
        <f t="shared" si="47"/>
        <v>0</v>
      </c>
      <c r="O272" s="67">
        <f t="shared" si="48"/>
        <v>0</v>
      </c>
      <c r="P272" s="67">
        <f t="shared" si="49"/>
        <v>0</v>
      </c>
      <c r="Q272" s="68">
        <f t="shared" si="50"/>
        <v>0</v>
      </c>
    </row>
    <row r="273" spans="1:17" x14ac:dyDescent="0.2">
      <c r="A273" s="50" t="s">
        <v>380</v>
      </c>
      <c r="B273" s="58">
        <f>+VLOOKUP(C273,CEN!A:B,2,0)</f>
        <v>0.18479354838709677</v>
      </c>
      <c r="C273" s="59" t="str">
        <f>+TRIM('Centrales GNL'!A274)</f>
        <v>SAN_ISIDRO-TG+TV-FSTVD_GNL_B</v>
      </c>
      <c r="D273" s="49">
        <f>+AVERAGE('Centrales GNL'!B274:F274)</f>
        <v>0</v>
      </c>
      <c r="E273" s="49">
        <f>+AVERAGE('Centrales GNL'!G274:K274)</f>
        <v>0</v>
      </c>
      <c r="F273" s="49">
        <f>+AVERAGE('Centrales GNL'!L274:P274)</f>
        <v>0</v>
      </c>
      <c r="G273" s="49">
        <f>+AVERAGE('Centrales GNL'!Q274:U274)</f>
        <v>0</v>
      </c>
      <c r="H273" s="49">
        <f>+AVERAGE('Centrales GNL'!V274:X274)</f>
        <v>0</v>
      </c>
      <c r="I273" s="51">
        <f>+AVERAGE('Centrales GNL'!AK274:AM274)</f>
        <v>0</v>
      </c>
      <c r="J273" s="10"/>
      <c r="K273" s="71" t="str">
        <f t="shared" si="44"/>
        <v>SAN_ISIDRO-TG+TV-FSTVD_GNL_B</v>
      </c>
      <c r="L273" s="67">
        <f t="shared" si="45"/>
        <v>0</v>
      </c>
      <c r="M273" s="67">
        <f t="shared" si="46"/>
        <v>0</v>
      </c>
      <c r="N273" s="67">
        <f t="shared" si="47"/>
        <v>0</v>
      </c>
      <c r="O273" s="67">
        <f t="shared" si="48"/>
        <v>0</v>
      </c>
      <c r="P273" s="67">
        <f t="shared" si="49"/>
        <v>0</v>
      </c>
      <c r="Q273" s="68">
        <f t="shared" si="50"/>
        <v>0</v>
      </c>
    </row>
    <row r="274" spans="1:17" x14ac:dyDescent="0.2">
      <c r="A274" s="50" t="s">
        <v>380</v>
      </c>
      <c r="B274" s="58">
        <f>+VLOOKUP(C274,CEN!A:B,2,0)</f>
        <v>0.18479354838709677</v>
      </c>
      <c r="C274" s="59" t="str">
        <f>+TRIM('Centrales GNL'!A275)</f>
        <v>SAN_ISIDRO-TG+TV-FSTVD_GNL_C</v>
      </c>
      <c r="D274" s="49">
        <f>+AVERAGE('Centrales GNL'!B275:F275)</f>
        <v>0</v>
      </c>
      <c r="E274" s="49">
        <f>+AVERAGE('Centrales GNL'!G275:K275)</f>
        <v>0</v>
      </c>
      <c r="F274" s="49">
        <f>+AVERAGE('Centrales GNL'!L275:P275)</f>
        <v>0</v>
      </c>
      <c r="G274" s="49">
        <f>+AVERAGE('Centrales GNL'!Q275:U275)</f>
        <v>0</v>
      </c>
      <c r="H274" s="49">
        <f>+AVERAGE('Centrales GNL'!V275:X275)</f>
        <v>0</v>
      </c>
      <c r="I274" s="51">
        <f>+AVERAGE('Centrales GNL'!AK275:AM275)</f>
        <v>0</v>
      </c>
      <c r="J274" s="10"/>
      <c r="K274" s="71" t="str">
        <f t="shared" si="44"/>
        <v>SAN_ISIDRO-TG+TV-FSTVD_GNL_C</v>
      </c>
      <c r="L274" s="67">
        <f t="shared" si="45"/>
        <v>0</v>
      </c>
      <c r="M274" s="67">
        <f t="shared" si="46"/>
        <v>0</v>
      </c>
      <c r="N274" s="67">
        <f t="shared" si="47"/>
        <v>0</v>
      </c>
      <c r="O274" s="67">
        <f t="shared" si="48"/>
        <v>0</v>
      </c>
      <c r="P274" s="67">
        <f t="shared" si="49"/>
        <v>0</v>
      </c>
      <c r="Q274" s="68">
        <f t="shared" si="50"/>
        <v>0</v>
      </c>
    </row>
    <row r="275" spans="1:17" x14ac:dyDescent="0.2">
      <c r="A275" s="50" t="s">
        <v>380</v>
      </c>
      <c r="B275" s="58">
        <f>+VLOOKUP(C275,CEN!A:B,2,0)</f>
        <v>0.18479354838709677</v>
      </c>
      <c r="C275" s="59" t="str">
        <f>+TRIM('Centrales GNL'!A276)</f>
        <v>SAN_ISIDRO-TG+TV-FSTVD_GNL_D</v>
      </c>
      <c r="D275" s="49">
        <f>+AVERAGE('Centrales GNL'!B276:F276)</f>
        <v>0</v>
      </c>
      <c r="E275" s="49">
        <f>+AVERAGE('Centrales GNL'!G276:K276)</f>
        <v>0</v>
      </c>
      <c r="F275" s="49">
        <f>+AVERAGE('Centrales GNL'!L276:P276)</f>
        <v>0</v>
      </c>
      <c r="G275" s="49">
        <f>+AVERAGE('Centrales GNL'!Q276:U276)</f>
        <v>0</v>
      </c>
      <c r="H275" s="49">
        <f>+AVERAGE('Centrales GNL'!V276:X276)</f>
        <v>0</v>
      </c>
      <c r="I275" s="51">
        <f>+AVERAGE('Centrales GNL'!AK276:AM276)</f>
        <v>0</v>
      </c>
      <c r="J275" s="10"/>
      <c r="K275" s="71" t="str">
        <f t="shared" si="44"/>
        <v>SAN_ISIDRO-TG+TV-FSTVD_GNL_D</v>
      </c>
      <c r="L275" s="67">
        <f t="shared" si="45"/>
        <v>0</v>
      </c>
      <c r="M275" s="67">
        <f t="shared" si="46"/>
        <v>0</v>
      </c>
      <c r="N275" s="67">
        <f t="shared" si="47"/>
        <v>0</v>
      </c>
      <c r="O275" s="67">
        <f t="shared" si="48"/>
        <v>0</v>
      </c>
      <c r="P275" s="67">
        <f t="shared" si="49"/>
        <v>0</v>
      </c>
      <c r="Q275" s="68">
        <f t="shared" si="50"/>
        <v>0</v>
      </c>
    </row>
    <row r="276" spans="1:17" x14ac:dyDescent="0.2">
      <c r="A276" s="50" t="s">
        <v>380</v>
      </c>
      <c r="B276" s="58">
        <f>+VLOOKUP(C276,CEN!A:B,2,0)</f>
        <v>0.18479354838709677</v>
      </c>
      <c r="C276" s="59" t="str">
        <f>+TRIM('Centrales GNL'!A277)</f>
        <v>SAN_ISIDRO-TG+TV-FSTVD_GNL_E</v>
      </c>
      <c r="D276" s="49">
        <f>+AVERAGE('Centrales GNL'!B277:F277)</f>
        <v>0</v>
      </c>
      <c r="E276" s="49">
        <f>+AVERAGE('Centrales GNL'!G277:K277)</f>
        <v>0</v>
      </c>
      <c r="F276" s="49">
        <f>+AVERAGE('Centrales GNL'!L277:P277)</f>
        <v>0</v>
      </c>
      <c r="G276" s="49">
        <f>+AVERAGE('Centrales GNL'!Q277:U277)</f>
        <v>0</v>
      </c>
      <c r="H276" s="49">
        <f>+AVERAGE('Centrales GNL'!V277:X277)</f>
        <v>0</v>
      </c>
      <c r="I276" s="51">
        <f>+AVERAGE('Centrales GNL'!AK277:AM277)</f>
        <v>0</v>
      </c>
      <c r="J276" s="10"/>
      <c r="K276" s="71" t="str">
        <f t="shared" si="44"/>
        <v>SAN_ISIDRO-TG+TV-FSTVD_GNL_E</v>
      </c>
      <c r="L276" s="67">
        <f t="shared" si="45"/>
        <v>0</v>
      </c>
      <c r="M276" s="67">
        <f t="shared" si="46"/>
        <v>0</v>
      </c>
      <c r="N276" s="67">
        <f t="shared" si="47"/>
        <v>0</v>
      </c>
      <c r="O276" s="67">
        <f t="shared" si="48"/>
        <v>0</v>
      </c>
      <c r="P276" s="67">
        <f t="shared" si="49"/>
        <v>0</v>
      </c>
      <c r="Q276" s="68">
        <f t="shared" si="50"/>
        <v>0</v>
      </c>
    </row>
    <row r="277" spans="1:17" x14ac:dyDescent="0.2">
      <c r="A277" s="50" t="s">
        <v>380</v>
      </c>
      <c r="B277" s="58">
        <f>+VLOOKUP(C277,CEN!A:B,2,0)</f>
        <v>0.18479354838709677</v>
      </c>
      <c r="C277" s="59" t="str">
        <f>+TRIM('Centrales GNL'!A278)</f>
        <v>SAN_ISIDRO-TG+TV-FSTVD_GNL_F</v>
      </c>
      <c r="D277" s="49">
        <f>+AVERAGE('Centrales GNL'!B278:F278)</f>
        <v>0</v>
      </c>
      <c r="E277" s="49">
        <f>+AVERAGE('Centrales GNL'!G278:K278)</f>
        <v>0</v>
      </c>
      <c r="F277" s="49">
        <f>+AVERAGE('Centrales GNL'!L278:P278)</f>
        <v>0</v>
      </c>
      <c r="G277" s="49">
        <f>+AVERAGE('Centrales GNL'!Q278:U278)</f>
        <v>0</v>
      </c>
      <c r="H277" s="49">
        <f>+AVERAGE('Centrales GNL'!V278:X278)</f>
        <v>0</v>
      </c>
      <c r="I277" s="51">
        <f>+AVERAGE('Centrales GNL'!AK278:AM278)</f>
        <v>0</v>
      </c>
      <c r="J277" s="10"/>
      <c r="K277" s="71" t="str">
        <f t="shared" si="44"/>
        <v>SAN_ISIDRO-TG+TV-FSTVD_GNL_F</v>
      </c>
      <c r="L277" s="67">
        <f t="shared" si="45"/>
        <v>0</v>
      </c>
      <c r="M277" s="67">
        <f t="shared" si="46"/>
        <v>0</v>
      </c>
      <c r="N277" s="67">
        <f t="shared" si="47"/>
        <v>0</v>
      </c>
      <c r="O277" s="67">
        <f t="shared" si="48"/>
        <v>0</v>
      </c>
      <c r="P277" s="67">
        <f t="shared" si="49"/>
        <v>0</v>
      </c>
      <c r="Q277" s="68">
        <f t="shared" si="50"/>
        <v>0</v>
      </c>
    </row>
    <row r="278" spans="1:17" x14ac:dyDescent="0.2">
      <c r="A278" s="50" t="s">
        <v>380</v>
      </c>
      <c r="B278" s="58">
        <f>+VLOOKUP(C278,CEN!A:B,2,0)</f>
        <v>0.18479354838709677</v>
      </c>
      <c r="C278" s="59" t="str">
        <f>+TRIM('Centrales GNL'!A279)</f>
        <v>SAN_ISIDRO-TG+TV-FSTVD_GNL_INF</v>
      </c>
      <c r="D278" s="49">
        <f>+AVERAGE('Centrales GNL'!B279:F279)</f>
        <v>0</v>
      </c>
      <c r="E278" s="49">
        <f>+AVERAGE('Centrales GNL'!G279:K279)</f>
        <v>0</v>
      </c>
      <c r="F278" s="49">
        <f>+AVERAGE('Centrales GNL'!L279:P279)</f>
        <v>0</v>
      </c>
      <c r="G278" s="49">
        <f>+AVERAGE('Centrales GNL'!Q279:U279)</f>
        <v>0</v>
      </c>
      <c r="H278" s="49">
        <f>+AVERAGE('Centrales GNL'!V279:X279)</f>
        <v>0</v>
      </c>
      <c r="I278" s="51">
        <f>+AVERAGE('Centrales GNL'!AK279:AM279)</f>
        <v>0</v>
      </c>
      <c r="J278" s="10"/>
      <c r="K278" s="71" t="str">
        <f t="shared" si="44"/>
        <v>SAN_ISIDRO-TG+TV-FSTVD_GNL_INF</v>
      </c>
      <c r="L278" s="67">
        <f t="shared" si="45"/>
        <v>0</v>
      </c>
      <c r="M278" s="67">
        <f t="shared" si="46"/>
        <v>0</v>
      </c>
      <c r="N278" s="67">
        <f t="shared" si="47"/>
        <v>0</v>
      </c>
      <c r="O278" s="67">
        <f t="shared" si="48"/>
        <v>0</v>
      </c>
      <c r="P278" s="67">
        <f t="shared" si="49"/>
        <v>0</v>
      </c>
      <c r="Q278" s="68">
        <f t="shared" si="50"/>
        <v>0</v>
      </c>
    </row>
    <row r="279" spans="1:17" x14ac:dyDescent="0.2">
      <c r="A279" s="50"/>
      <c r="B279" s="58">
        <f>+VLOOKUP(C279,CEN!A:B,2,0)</f>
        <v>0.30299999999999999</v>
      </c>
      <c r="C279" s="59" t="str">
        <f>+TRIM('Centrales GNL'!A280)</f>
        <v>TALTAL_1_GN_A</v>
      </c>
      <c r="D279" s="49">
        <f>+AVERAGE('Centrales GNL'!B280:F280)</f>
        <v>0</v>
      </c>
      <c r="E279" s="49">
        <f>+AVERAGE('Centrales GNL'!G280:K280)</f>
        <v>0</v>
      </c>
      <c r="F279" s="49">
        <f>+AVERAGE('Centrales GNL'!L280:P280)</f>
        <v>0</v>
      </c>
      <c r="G279" s="49">
        <f>+AVERAGE('Centrales GNL'!Q280:U280)</f>
        <v>0</v>
      </c>
      <c r="H279" s="49">
        <f>+AVERAGE('Centrales GNL'!V280:X280)</f>
        <v>0</v>
      </c>
      <c r="I279" s="51">
        <f>+AVERAGE('Centrales GNL'!AK280:AM280)</f>
        <v>0</v>
      </c>
      <c r="J279" s="10"/>
      <c r="K279" s="71" t="str">
        <f t="shared" si="44"/>
        <v>TALTAL_1_GN_A</v>
      </c>
      <c r="L279" s="67">
        <f t="shared" si="45"/>
        <v>0</v>
      </c>
      <c r="M279" s="67">
        <f t="shared" si="46"/>
        <v>0</v>
      </c>
      <c r="N279" s="67">
        <f t="shared" si="47"/>
        <v>0</v>
      </c>
      <c r="O279" s="67">
        <f t="shared" si="48"/>
        <v>0</v>
      </c>
      <c r="P279" s="67">
        <f t="shared" si="49"/>
        <v>0</v>
      </c>
      <c r="Q279" s="68">
        <f t="shared" si="50"/>
        <v>0</v>
      </c>
    </row>
    <row r="280" spans="1:17" x14ac:dyDescent="0.2">
      <c r="A280" s="50" t="s">
        <v>376</v>
      </c>
      <c r="B280" s="58">
        <f>+VLOOKUP(C280,CEN!A:B,2,0)</f>
        <v>0.30299999999999999</v>
      </c>
      <c r="C280" s="59" t="str">
        <f>+TRIM('Centrales GNL'!A281)</f>
        <v>TALTAL_1_GNL_A</v>
      </c>
      <c r="D280" s="49">
        <f>+AVERAGE('Centrales GNL'!B281:F281)</f>
        <v>0</v>
      </c>
      <c r="E280" s="49">
        <f>+AVERAGE('Centrales GNL'!G281:K281)</f>
        <v>0</v>
      </c>
      <c r="F280" s="49">
        <f>+AVERAGE('Centrales GNL'!L281:P281)</f>
        <v>0</v>
      </c>
      <c r="G280" s="49">
        <f>+AVERAGE('Centrales GNL'!Q281:U281)</f>
        <v>0</v>
      </c>
      <c r="H280" s="49">
        <f>+AVERAGE('Centrales GNL'!V281:X281)</f>
        <v>0</v>
      </c>
      <c r="I280" s="51">
        <f>+AVERAGE('Centrales GNL'!AK281:AM281)</f>
        <v>0</v>
      </c>
      <c r="J280" s="10"/>
      <c r="K280" s="71" t="str">
        <f t="shared" si="44"/>
        <v>TALTAL_1_GNL_A</v>
      </c>
      <c r="L280" s="67">
        <f t="shared" si="45"/>
        <v>0</v>
      </c>
      <c r="M280" s="67">
        <f t="shared" si="46"/>
        <v>0</v>
      </c>
      <c r="N280" s="67">
        <f t="shared" si="47"/>
        <v>0</v>
      </c>
      <c r="O280" s="67">
        <f t="shared" si="48"/>
        <v>0</v>
      </c>
      <c r="P280" s="67">
        <f t="shared" si="49"/>
        <v>0</v>
      </c>
      <c r="Q280" s="68">
        <f t="shared" si="50"/>
        <v>0</v>
      </c>
    </row>
    <row r="281" spans="1:17" x14ac:dyDescent="0.2">
      <c r="A281" s="50" t="s">
        <v>376</v>
      </c>
      <c r="B281" s="58">
        <f>+VLOOKUP(C281,CEN!A:B,2,0)</f>
        <v>0.30299999999999999</v>
      </c>
      <c r="C281" s="59" t="str">
        <f>+TRIM('Centrales GNL'!A282)</f>
        <v>TALTAL_1_GNL_B</v>
      </c>
      <c r="D281" s="49">
        <f>+AVERAGE('Centrales GNL'!B282:F282)</f>
        <v>0</v>
      </c>
      <c r="E281" s="49">
        <f>+AVERAGE('Centrales GNL'!G282:K282)</f>
        <v>0</v>
      </c>
      <c r="F281" s="49">
        <f>+AVERAGE('Centrales GNL'!L282:P282)</f>
        <v>0</v>
      </c>
      <c r="G281" s="49">
        <f>+AVERAGE('Centrales GNL'!Q282:U282)</f>
        <v>0</v>
      </c>
      <c r="H281" s="49">
        <f>+AVERAGE('Centrales GNL'!V282:X282)</f>
        <v>0</v>
      </c>
      <c r="I281" s="51">
        <f>+AVERAGE('Centrales GNL'!AK282:AM282)</f>
        <v>0</v>
      </c>
      <c r="J281" s="10"/>
      <c r="K281" s="71" t="str">
        <f t="shared" si="44"/>
        <v>TALTAL_1_GNL_B</v>
      </c>
      <c r="L281" s="67">
        <f t="shared" si="45"/>
        <v>0</v>
      </c>
      <c r="M281" s="67">
        <f t="shared" si="46"/>
        <v>0</v>
      </c>
      <c r="N281" s="67">
        <f t="shared" si="47"/>
        <v>0</v>
      </c>
      <c r="O281" s="67">
        <f t="shared" si="48"/>
        <v>0</v>
      </c>
      <c r="P281" s="67">
        <f t="shared" si="49"/>
        <v>0</v>
      </c>
      <c r="Q281" s="68">
        <f t="shared" si="50"/>
        <v>0</v>
      </c>
    </row>
    <row r="282" spans="1:17" x14ac:dyDescent="0.2">
      <c r="A282" s="50" t="s">
        <v>376</v>
      </c>
      <c r="B282" s="58">
        <f>+VLOOKUP(C282,CEN!A:B,2,0)</f>
        <v>0.30299999999999999</v>
      </c>
      <c r="C282" s="59" t="str">
        <f>+TRIM('Centrales GNL'!A283)</f>
        <v>TALTAL_1_GNL_C</v>
      </c>
      <c r="D282" s="49">
        <f>+AVERAGE('Centrales GNL'!B283:F283)</f>
        <v>0</v>
      </c>
      <c r="E282" s="49">
        <f>+AVERAGE('Centrales GNL'!G283:K283)</f>
        <v>0</v>
      </c>
      <c r="F282" s="49">
        <f>+AVERAGE('Centrales GNL'!L283:P283)</f>
        <v>0</v>
      </c>
      <c r="G282" s="49">
        <f>+AVERAGE('Centrales GNL'!Q283:U283)</f>
        <v>0</v>
      </c>
      <c r="H282" s="49">
        <f>+AVERAGE('Centrales GNL'!V283:X283)</f>
        <v>0</v>
      </c>
      <c r="I282" s="51">
        <f>+AVERAGE('Centrales GNL'!AK283:AM283)</f>
        <v>0</v>
      </c>
      <c r="J282" s="10"/>
      <c r="K282" s="71" t="str">
        <f t="shared" si="44"/>
        <v>TALTAL_1_GNL_C</v>
      </c>
      <c r="L282" s="67">
        <f t="shared" si="45"/>
        <v>0</v>
      </c>
      <c r="M282" s="67">
        <f t="shared" si="46"/>
        <v>0</v>
      </c>
      <c r="N282" s="67">
        <f t="shared" si="47"/>
        <v>0</v>
      </c>
      <c r="O282" s="67">
        <f t="shared" si="48"/>
        <v>0</v>
      </c>
      <c r="P282" s="67">
        <f t="shared" si="49"/>
        <v>0</v>
      </c>
      <c r="Q282" s="68">
        <f t="shared" si="50"/>
        <v>0</v>
      </c>
    </row>
    <row r="283" spans="1:17" x14ac:dyDescent="0.2">
      <c r="A283" s="50" t="s">
        <v>376</v>
      </c>
      <c r="B283" s="58">
        <f>+VLOOKUP(C283,CEN!A:B,2,0)</f>
        <v>0.30299999999999999</v>
      </c>
      <c r="C283" s="59" t="str">
        <f>+TRIM('Centrales GNL'!A284)</f>
        <v>TALTAL_1_GNL_D</v>
      </c>
      <c r="D283" s="49">
        <f>+AVERAGE('Centrales GNL'!B284:F284)</f>
        <v>0</v>
      </c>
      <c r="E283" s="49">
        <f>+AVERAGE('Centrales GNL'!G284:K284)</f>
        <v>0</v>
      </c>
      <c r="F283" s="49">
        <f>+AVERAGE('Centrales GNL'!L284:P284)</f>
        <v>0</v>
      </c>
      <c r="G283" s="49">
        <f>+AVERAGE('Centrales GNL'!Q284:U284)</f>
        <v>0</v>
      </c>
      <c r="H283" s="49">
        <f>+AVERAGE('Centrales GNL'!V284:X284)</f>
        <v>0</v>
      </c>
      <c r="I283" s="51">
        <f>+AVERAGE('Centrales GNL'!AK284:AM284)</f>
        <v>0</v>
      </c>
      <c r="J283" s="10"/>
      <c r="K283" s="71" t="str">
        <f t="shared" si="44"/>
        <v>TALTAL_1_GNL_D</v>
      </c>
      <c r="L283" s="67">
        <f t="shared" si="45"/>
        <v>0</v>
      </c>
      <c r="M283" s="67">
        <f t="shared" si="46"/>
        <v>0</v>
      </c>
      <c r="N283" s="67">
        <f t="shared" si="47"/>
        <v>0</v>
      </c>
      <c r="O283" s="67">
        <f t="shared" si="48"/>
        <v>0</v>
      </c>
      <c r="P283" s="67">
        <f t="shared" si="49"/>
        <v>0</v>
      </c>
      <c r="Q283" s="68">
        <f t="shared" si="50"/>
        <v>0</v>
      </c>
    </row>
    <row r="284" spans="1:17" x14ac:dyDescent="0.2">
      <c r="A284" s="50" t="s">
        <v>376</v>
      </c>
      <c r="B284" s="58">
        <f>+VLOOKUP(C284,CEN!A:B,2,0)</f>
        <v>0.30299999999999999</v>
      </c>
      <c r="C284" s="59" t="str">
        <f>+TRIM('Centrales GNL'!A285)</f>
        <v>TALTAL_1_GNL_E</v>
      </c>
      <c r="D284" s="49">
        <f>+AVERAGE('Centrales GNL'!B285:F285)</f>
        <v>0</v>
      </c>
      <c r="E284" s="49">
        <f>+AVERAGE('Centrales GNL'!G285:K285)</f>
        <v>0</v>
      </c>
      <c r="F284" s="49">
        <f>+AVERAGE('Centrales GNL'!L285:P285)</f>
        <v>0</v>
      </c>
      <c r="G284" s="49">
        <f>+AVERAGE('Centrales GNL'!Q285:U285)</f>
        <v>0</v>
      </c>
      <c r="H284" s="49">
        <f>+AVERAGE('Centrales GNL'!V285:X285)</f>
        <v>0</v>
      </c>
      <c r="I284" s="51">
        <f>+AVERAGE('Centrales GNL'!AK285:AM285)</f>
        <v>0</v>
      </c>
      <c r="J284" s="10"/>
      <c r="K284" s="71" t="str">
        <f t="shared" si="44"/>
        <v>TALTAL_1_GNL_E</v>
      </c>
      <c r="L284" s="67">
        <f t="shared" si="45"/>
        <v>0</v>
      </c>
      <c r="M284" s="67">
        <f t="shared" si="46"/>
        <v>0</v>
      </c>
      <c r="N284" s="67">
        <f t="shared" si="47"/>
        <v>0</v>
      </c>
      <c r="O284" s="67">
        <f t="shared" si="48"/>
        <v>0</v>
      </c>
      <c r="P284" s="67">
        <f t="shared" si="49"/>
        <v>0</v>
      </c>
      <c r="Q284" s="68">
        <f t="shared" si="50"/>
        <v>0</v>
      </c>
    </row>
    <row r="285" spans="1:17" x14ac:dyDescent="0.2">
      <c r="A285" s="50" t="s">
        <v>376</v>
      </c>
      <c r="B285" s="58">
        <f>+VLOOKUP(C285,CEN!A:B,2,0)</f>
        <v>0.30299999999999999</v>
      </c>
      <c r="C285" s="59" t="str">
        <f>+TRIM('Centrales GNL'!A286)</f>
        <v>TALTAL_1_GNL_INF</v>
      </c>
      <c r="D285" s="49">
        <f>+AVERAGE('Centrales GNL'!B286:F286)</f>
        <v>0</v>
      </c>
      <c r="E285" s="49">
        <f>+AVERAGE('Centrales GNL'!G286:K286)</f>
        <v>0</v>
      </c>
      <c r="F285" s="49">
        <f>+AVERAGE('Centrales GNL'!L286:P286)</f>
        <v>0</v>
      </c>
      <c r="G285" s="49">
        <f>+AVERAGE('Centrales GNL'!Q286:U286)</f>
        <v>0</v>
      </c>
      <c r="H285" s="49">
        <f>+AVERAGE('Centrales GNL'!V286:X286)</f>
        <v>0</v>
      </c>
      <c r="I285" s="51">
        <f>+AVERAGE('Centrales GNL'!AK286:AM286)</f>
        <v>0</v>
      </c>
      <c r="J285" s="10"/>
      <c r="K285" s="71" t="str">
        <f t="shared" si="44"/>
        <v>TALTAL_1_GNL_INF</v>
      </c>
      <c r="L285" s="67">
        <f t="shared" si="45"/>
        <v>0</v>
      </c>
      <c r="M285" s="67">
        <f t="shared" si="46"/>
        <v>0</v>
      </c>
      <c r="N285" s="67">
        <f t="shared" si="47"/>
        <v>0</v>
      </c>
      <c r="O285" s="67">
        <f t="shared" si="48"/>
        <v>0</v>
      </c>
      <c r="P285" s="67">
        <f t="shared" si="49"/>
        <v>0</v>
      </c>
      <c r="Q285" s="68">
        <f t="shared" si="50"/>
        <v>0</v>
      </c>
    </row>
    <row r="286" spans="1:17" x14ac:dyDescent="0.2">
      <c r="A286" s="50"/>
      <c r="B286" s="58">
        <f>+VLOOKUP(C286,CEN!A:B,2,0)</f>
        <v>0.30299999999999999</v>
      </c>
      <c r="C286" s="59" t="str">
        <f>+TRIM('Centrales GNL'!A287)</f>
        <v>TALTAL_2_GN_A</v>
      </c>
      <c r="D286" s="49">
        <f>+AVERAGE('Centrales GNL'!B287:F287)</f>
        <v>0</v>
      </c>
      <c r="E286" s="49">
        <f>+AVERAGE('Centrales GNL'!G287:K287)</f>
        <v>0</v>
      </c>
      <c r="F286" s="49">
        <f>+AVERAGE('Centrales GNL'!L287:P287)</f>
        <v>0</v>
      </c>
      <c r="G286" s="49">
        <f>+AVERAGE('Centrales GNL'!Q287:U287)</f>
        <v>0</v>
      </c>
      <c r="H286" s="49">
        <f>+AVERAGE('Centrales GNL'!V287:X287)</f>
        <v>0</v>
      </c>
      <c r="I286" s="51">
        <f>+AVERAGE('Centrales GNL'!AK287:AM287)</f>
        <v>0</v>
      </c>
      <c r="J286" s="10"/>
      <c r="K286" s="71" t="str">
        <f t="shared" si="44"/>
        <v>TALTAL_2_GN_A</v>
      </c>
      <c r="L286" s="67">
        <f t="shared" si="45"/>
        <v>0</v>
      </c>
      <c r="M286" s="67">
        <f t="shared" si="46"/>
        <v>0</v>
      </c>
      <c r="N286" s="67">
        <f t="shared" si="47"/>
        <v>0</v>
      </c>
      <c r="O286" s="67">
        <f t="shared" si="48"/>
        <v>0</v>
      </c>
      <c r="P286" s="67">
        <f t="shared" si="49"/>
        <v>0</v>
      </c>
      <c r="Q286" s="68">
        <f t="shared" si="50"/>
        <v>0</v>
      </c>
    </row>
    <row r="287" spans="1:17" x14ac:dyDescent="0.2">
      <c r="A287" s="50" t="s">
        <v>376</v>
      </c>
      <c r="B287" s="58">
        <f>+VLOOKUP(C287,CEN!A:B,2,0)</f>
        <v>0.30299999999999999</v>
      </c>
      <c r="C287" s="59" t="str">
        <f>+TRIM('Centrales GNL'!A288)</f>
        <v>TALTAL_2_GNL_A</v>
      </c>
      <c r="D287" s="49">
        <f>+AVERAGE('Centrales GNL'!B288:F288)</f>
        <v>0</v>
      </c>
      <c r="E287" s="49">
        <f>+AVERAGE('Centrales GNL'!G288:K288)</f>
        <v>0</v>
      </c>
      <c r="F287" s="49">
        <f>+AVERAGE('Centrales GNL'!L288:P288)</f>
        <v>0</v>
      </c>
      <c r="G287" s="49">
        <f>+AVERAGE('Centrales GNL'!Q288:U288)</f>
        <v>0</v>
      </c>
      <c r="H287" s="49">
        <f>+AVERAGE('Centrales GNL'!V288:X288)</f>
        <v>0</v>
      </c>
      <c r="I287" s="51">
        <f>+AVERAGE('Centrales GNL'!AK288:AM288)</f>
        <v>0</v>
      </c>
      <c r="J287" s="10"/>
      <c r="K287" s="71" t="str">
        <f t="shared" si="44"/>
        <v>TALTAL_2_GNL_A</v>
      </c>
      <c r="L287" s="67">
        <f t="shared" si="45"/>
        <v>0</v>
      </c>
      <c r="M287" s="67">
        <f t="shared" si="46"/>
        <v>0</v>
      </c>
      <c r="N287" s="67">
        <f t="shared" si="47"/>
        <v>0</v>
      </c>
      <c r="O287" s="67">
        <f t="shared" si="48"/>
        <v>0</v>
      </c>
      <c r="P287" s="67">
        <f t="shared" si="49"/>
        <v>0</v>
      </c>
      <c r="Q287" s="68">
        <f t="shared" si="50"/>
        <v>0</v>
      </c>
    </row>
    <row r="288" spans="1:17" x14ac:dyDescent="0.2">
      <c r="A288" s="50" t="s">
        <v>376</v>
      </c>
      <c r="B288" s="58">
        <f>+VLOOKUP(C288,CEN!A:B,2,0)</f>
        <v>0.30299999999999999</v>
      </c>
      <c r="C288" s="59" t="str">
        <f>+TRIM('Centrales GNL'!A289)</f>
        <v>TALTAL_2_GNL_B</v>
      </c>
      <c r="D288" s="49">
        <f>+AVERAGE('Centrales GNL'!B289:F289)</f>
        <v>0</v>
      </c>
      <c r="E288" s="49">
        <f>+AVERAGE('Centrales GNL'!G289:K289)</f>
        <v>0</v>
      </c>
      <c r="F288" s="49">
        <f>+AVERAGE('Centrales GNL'!L289:P289)</f>
        <v>0</v>
      </c>
      <c r="G288" s="49">
        <f>+AVERAGE('Centrales GNL'!Q289:U289)</f>
        <v>0</v>
      </c>
      <c r="H288" s="49">
        <f>+AVERAGE('Centrales GNL'!V289:X289)</f>
        <v>0</v>
      </c>
      <c r="I288" s="51">
        <f>+AVERAGE('Centrales GNL'!AK289:AM289)</f>
        <v>0</v>
      </c>
      <c r="J288" s="10"/>
      <c r="K288" s="71" t="str">
        <f t="shared" si="44"/>
        <v>TALTAL_2_GNL_B</v>
      </c>
      <c r="L288" s="67">
        <f t="shared" si="45"/>
        <v>0</v>
      </c>
      <c r="M288" s="67">
        <f t="shared" si="46"/>
        <v>0</v>
      </c>
      <c r="N288" s="67">
        <f t="shared" si="47"/>
        <v>0</v>
      </c>
      <c r="O288" s="67">
        <f t="shared" si="48"/>
        <v>0</v>
      </c>
      <c r="P288" s="67">
        <f t="shared" si="49"/>
        <v>0</v>
      </c>
      <c r="Q288" s="68">
        <f t="shared" si="50"/>
        <v>0</v>
      </c>
    </row>
    <row r="289" spans="1:17" x14ac:dyDescent="0.2">
      <c r="A289" s="50" t="s">
        <v>376</v>
      </c>
      <c r="B289" s="58">
        <f>+VLOOKUP(C289,CEN!A:B,2,0)</f>
        <v>0.30299999999999999</v>
      </c>
      <c r="C289" s="59" t="str">
        <f>+TRIM('Centrales GNL'!A290)</f>
        <v>TALTAL_2_GNL_C</v>
      </c>
      <c r="D289" s="49">
        <f>+AVERAGE('Centrales GNL'!B290:F290)</f>
        <v>0</v>
      </c>
      <c r="E289" s="49">
        <f>+AVERAGE('Centrales GNL'!G290:K290)</f>
        <v>0</v>
      </c>
      <c r="F289" s="49">
        <f>+AVERAGE('Centrales GNL'!L290:P290)</f>
        <v>0</v>
      </c>
      <c r="G289" s="49">
        <f>+AVERAGE('Centrales GNL'!Q290:U290)</f>
        <v>0</v>
      </c>
      <c r="H289" s="49">
        <f>+AVERAGE('Centrales GNL'!V290:X290)</f>
        <v>0</v>
      </c>
      <c r="I289" s="51">
        <f>+AVERAGE('Centrales GNL'!AK290:AM290)</f>
        <v>0</v>
      </c>
      <c r="J289" s="10"/>
      <c r="K289" s="71" t="str">
        <f t="shared" si="44"/>
        <v>TALTAL_2_GNL_C</v>
      </c>
      <c r="L289" s="67">
        <f t="shared" si="45"/>
        <v>0</v>
      </c>
      <c r="M289" s="67">
        <f t="shared" si="46"/>
        <v>0</v>
      </c>
      <c r="N289" s="67">
        <f t="shared" si="47"/>
        <v>0</v>
      </c>
      <c r="O289" s="67">
        <f t="shared" si="48"/>
        <v>0</v>
      </c>
      <c r="P289" s="67">
        <f t="shared" si="49"/>
        <v>0</v>
      </c>
      <c r="Q289" s="68">
        <f t="shared" si="50"/>
        <v>0</v>
      </c>
    </row>
    <row r="290" spans="1:17" x14ac:dyDescent="0.2">
      <c r="A290" s="50" t="s">
        <v>376</v>
      </c>
      <c r="B290" s="58">
        <f>+VLOOKUP(C290,CEN!A:B,2,0)</f>
        <v>0.30299999999999999</v>
      </c>
      <c r="C290" s="59" t="str">
        <f>+TRIM('Centrales GNL'!A291)</f>
        <v>TALTAL_2_GNL_D</v>
      </c>
      <c r="D290" s="49">
        <f>+AVERAGE('Centrales GNL'!B291:F291)</f>
        <v>0</v>
      </c>
      <c r="E290" s="49">
        <f>+AVERAGE('Centrales GNL'!G291:K291)</f>
        <v>0</v>
      </c>
      <c r="F290" s="49">
        <f>+AVERAGE('Centrales GNL'!L291:P291)</f>
        <v>0</v>
      </c>
      <c r="G290" s="49">
        <f>+AVERAGE('Centrales GNL'!Q291:U291)</f>
        <v>0</v>
      </c>
      <c r="H290" s="49">
        <f>+AVERAGE('Centrales GNL'!V291:X291)</f>
        <v>0</v>
      </c>
      <c r="I290" s="51">
        <f>+AVERAGE('Centrales GNL'!AK291:AM291)</f>
        <v>0</v>
      </c>
      <c r="J290" s="10"/>
      <c r="K290" s="71" t="str">
        <f t="shared" si="44"/>
        <v>TALTAL_2_GNL_D</v>
      </c>
      <c r="L290" s="67">
        <f t="shared" si="45"/>
        <v>0</v>
      </c>
      <c r="M290" s="67">
        <f t="shared" si="46"/>
        <v>0</v>
      </c>
      <c r="N290" s="67">
        <f t="shared" si="47"/>
        <v>0</v>
      </c>
      <c r="O290" s="67">
        <f t="shared" si="48"/>
        <v>0</v>
      </c>
      <c r="P290" s="67">
        <f t="shared" si="49"/>
        <v>0</v>
      </c>
      <c r="Q290" s="68">
        <f t="shared" si="50"/>
        <v>0</v>
      </c>
    </row>
    <row r="291" spans="1:17" x14ac:dyDescent="0.2">
      <c r="A291" s="50" t="s">
        <v>376</v>
      </c>
      <c r="B291" s="58">
        <f>+VLOOKUP(C291,CEN!A:B,2,0)</f>
        <v>0.30299999999999999</v>
      </c>
      <c r="C291" s="59" t="str">
        <f>+TRIM('Centrales GNL'!A292)</f>
        <v>TALTAL_2_GNL_E</v>
      </c>
      <c r="D291" s="49">
        <f>+AVERAGE('Centrales GNL'!B292:F292)</f>
        <v>0</v>
      </c>
      <c r="E291" s="49">
        <f>+AVERAGE('Centrales GNL'!G292:K292)</f>
        <v>0</v>
      </c>
      <c r="F291" s="49">
        <f>+AVERAGE('Centrales GNL'!L292:P292)</f>
        <v>0</v>
      </c>
      <c r="G291" s="49">
        <f>+AVERAGE('Centrales GNL'!Q292:U292)</f>
        <v>0</v>
      </c>
      <c r="H291" s="49">
        <f>+AVERAGE('Centrales GNL'!V292:X292)</f>
        <v>0</v>
      </c>
      <c r="I291" s="51">
        <f>+AVERAGE('Centrales GNL'!AK292:AM292)</f>
        <v>0</v>
      </c>
      <c r="J291" s="10"/>
      <c r="K291" s="71" t="str">
        <f t="shared" si="44"/>
        <v>TALTAL_2_GNL_E</v>
      </c>
      <c r="L291" s="67">
        <f t="shared" si="45"/>
        <v>0</v>
      </c>
      <c r="M291" s="67">
        <f t="shared" si="46"/>
        <v>0</v>
      </c>
      <c r="N291" s="67">
        <f t="shared" si="47"/>
        <v>0</v>
      </c>
      <c r="O291" s="67">
        <f t="shared" si="48"/>
        <v>0</v>
      </c>
      <c r="P291" s="67">
        <f t="shared" si="49"/>
        <v>0</v>
      </c>
      <c r="Q291" s="68">
        <f t="shared" si="50"/>
        <v>0</v>
      </c>
    </row>
    <row r="292" spans="1:17" x14ac:dyDescent="0.2">
      <c r="A292" s="50" t="s">
        <v>376</v>
      </c>
      <c r="B292" s="58">
        <f>+VLOOKUP(C292,CEN!A:B,2,0)</f>
        <v>0.30299999999999999</v>
      </c>
      <c r="C292" s="59" t="str">
        <f>+TRIM('Centrales GNL'!A293)</f>
        <v>TALTAL_2_GNL_INF</v>
      </c>
      <c r="D292" s="49">
        <f>+AVERAGE('Centrales GNL'!B293:F293)</f>
        <v>0</v>
      </c>
      <c r="E292" s="49">
        <f>+AVERAGE('Centrales GNL'!G293:K293)</f>
        <v>0</v>
      </c>
      <c r="F292" s="49">
        <f>+AVERAGE('Centrales GNL'!L293:P293)</f>
        <v>0</v>
      </c>
      <c r="G292" s="49">
        <f>+AVERAGE('Centrales GNL'!Q293:U293)</f>
        <v>0</v>
      </c>
      <c r="H292" s="49">
        <f>+AVERAGE('Centrales GNL'!V293:X293)</f>
        <v>0</v>
      </c>
      <c r="I292" s="51">
        <f>+AVERAGE('Centrales GNL'!AK293:AM293)</f>
        <v>0</v>
      </c>
      <c r="J292" s="10"/>
      <c r="K292" s="71" t="str">
        <f t="shared" si="44"/>
        <v>TALTAL_2_GNL_INF</v>
      </c>
      <c r="L292" s="67">
        <f t="shared" si="45"/>
        <v>0</v>
      </c>
      <c r="M292" s="67">
        <f t="shared" si="46"/>
        <v>0</v>
      </c>
      <c r="N292" s="67">
        <f t="shared" si="47"/>
        <v>0</v>
      </c>
      <c r="O292" s="67">
        <f t="shared" si="48"/>
        <v>0</v>
      </c>
      <c r="P292" s="67">
        <f t="shared" si="49"/>
        <v>0</v>
      </c>
      <c r="Q292" s="68">
        <f t="shared" si="50"/>
        <v>0</v>
      </c>
    </row>
    <row r="293" spans="1:17" x14ac:dyDescent="0.2">
      <c r="A293" s="50"/>
      <c r="B293" s="58">
        <f>+VLOOKUP(C293,CEN!A:B,2,0)</f>
        <v>0.30245161290322581</v>
      </c>
      <c r="C293" s="59" t="str">
        <f>+TRIM('Centrales GNL'!A294)</f>
        <v>TOCOPILLA_U16-TG_GN_A</v>
      </c>
      <c r="D293" s="49">
        <f>+AVERAGE('Centrales GNL'!B294:F294)</f>
        <v>0</v>
      </c>
      <c r="E293" s="49">
        <f>+AVERAGE('Centrales GNL'!G294:K294)</f>
        <v>0</v>
      </c>
      <c r="F293" s="49">
        <f>+AVERAGE('Centrales GNL'!L294:P294)</f>
        <v>0</v>
      </c>
      <c r="G293" s="49">
        <f>+AVERAGE('Centrales GNL'!Q294:U294)</f>
        <v>0</v>
      </c>
      <c r="H293" s="49">
        <f>+AVERAGE('Centrales GNL'!V294:X294)</f>
        <v>0</v>
      </c>
      <c r="I293" s="51">
        <f>+AVERAGE('Centrales GNL'!AK294:AM294)</f>
        <v>0</v>
      </c>
      <c r="J293" s="10"/>
      <c r="K293" s="71" t="str">
        <f t="shared" si="44"/>
        <v>TOCOPILLA_U16-TG_GN_A</v>
      </c>
      <c r="L293" s="67">
        <f t="shared" si="45"/>
        <v>0</v>
      </c>
      <c r="M293" s="67">
        <f t="shared" si="46"/>
        <v>0</v>
      </c>
      <c r="N293" s="67">
        <f t="shared" si="47"/>
        <v>0</v>
      </c>
      <c r="O293" s="67">
        <f t="shared" si="48"/>
        <v>0</v>
      </c>
      <c r="P293" s="67">
        <f t="shared" si="49"/>
        <v>0</v>
      </c>
      <c r="Q293" s="68">
        <f t="shared" si="50"/>
        <v>0</v>
      </c>
    </row>
    <row r="294" spans="1:17" x14ac:dyDescent="0.2">
      <c r="A294" s="50" t="s">
        <v>379</v>
      </c>
      <c r="B294" s="58">
        <f>+VLOOKUP(C294,CEN!A:B,2,0)</f>
        <v>0.30245161290322581</v>
      </c>
      <c r="C294" s="59" t="str">
        <f>+TRIM('Centrales GNL'!A295)</f>
        <v>TOCOPILLA_U16-TG_GNL_A</v>
      </c>
      <c r="D294" s="49">
        <f>+AVERAGE('Centrales GNL'!B295:F295)</f>
        <v>0</v>
      </c>
      <c r="E294" s="49">
        <f>+AVERAGE('Centrales GNL'!G295:K295)</f>
        <v>0</v>
      </c>
      <c r="F294" s="49">
        <f>+AVERAGE('Centrales GNL'!L295:P295)</f>
        <v>0</v>
      </c>
      <c r="G294" s="49">
        <f>+AVERAGE('Centrales GNL'!Q295:U295)</f>
        <v>0</v>
      </c>
      <c r="H294" s="49">
        <f>+AVERAGE('Centrales GNL'!V295:X295)</f>
        <v>0</v>
      </c>
      <c r="I294" s="51">
        <f>+AVERAGE('Centrales GNL'!AK295:AM295)</f>
        <v>0</v>
      </c>
      <c r="J294" s="10"/>
      <c r="K294" s="71" t="str">
        <f t="shared" si="44"/>
        <v>TOCOPILLA_U16-TG_GNL_A</v>
      </c>
      <c r="L294" s="67">
        <f t="shared" si="45"/>
        <v>0</v>
      </c>
      <c r="M294" s="67">
        <f t="shared" si="46"/>
        <v>0</v>
      </c>
      <c r="N294" s="67">
        <f t="shared" si="47"/>
        <v>0</v>
      </c>
      <c r="O294" s="67">
        <f t="shared" si="48"/>
        <v>0</v>
      </c>
      <c r="P294" s="67">
        <f t="shared" si="49"/>
        <v>0</v>
      </c>
      <c r="Q294" s="68">
        <f t="shared" si="50"/>
        <v>0</v>
      </c>
    </row>
    <row r="295" spans="1:17" x14ac:dyDescent="0.2">
      <c r="A295" s="50" t="s">
        <v>379</v>
      </c>
      <c r="B295" s="58">
        <f>+VLOOKUP(C295,CEN!A:B,2,0)</f>
        <v>0.30245161290322581</v>
      </c>
      <c r="C295" s="59" t="str">
        <f>+TRIM('Centrales GNL'!A296)</f>
        <v>TOCOPILLA_U16-TG_GNL_B</v>
      </c>
      <c r="D295" s="49">
        <f>+AVERAGE('Centrales GNL'!B296:F296)</f>
        <v>0</v>
      </c>
      <c r="E295" s="49">
        <f>+AVERAGE('Centrales GNL'!G296:K296)</f>
        <v>0</v>
      </c>
      <c r="F295" s="49">
        <f>+AVERAGE('Centrales GNL'!L296:P296)</f>
        <v>0</v>
      </c>
      <c r="G295" s="49">
        <f>+AVERAGE('Centrales GNL'!Q296:U296)</f>
        <v>0</v>
      </c>
      <c r="H295" s="49">
        <f>+AVERAGE('Centrales GNL'!V296:X296)</f>
        <v>0</v>
      </c>
      <c r="I295" s="51">
        <f>+AVERAGE('Centrales GNL'!AK296:AM296)</f>
        <v>0</v>
      </c>
      <c r="J295" s="10"/>
      <c r="K295" s="71" t="str">
        <f t="shared" si="44"/>
        <v>TOCOPILLA_U16-TG_GNL_B</v>
      </c>
      <c r="L295" s="67">
        <f t="shared" si="45"/>
        <v>0</v>
      </c>
      <c r="M295" s="67">
        <f t="shared" si="46"/>
        <v>0</v>
      </c>
      <c r="N295" s="67">
        <f t="shared" si="47"/>
        <v>0</v>
      </c>
      <c r="O295" s="67">
        <f t="shared" si="48"/>
        <v>0</v>
      </c>
      <c r="P295" s="67">
        <f t="shared" si="49"/>
        <v>0</v>
      </c>
      <c r="Q295" s="68">
        <f t="shared" si="50"/>
        <v>0</v>
      </c>
    </row>
    <row r="296" spans="1:17" x14ac:dyDescent="0.2">
      <c r="A296" s="50" t="s">
        <v>379</v>
      </c>
      <c r="B296" s="58">
        <f>+VLOOKUP(C296,CEN!A:B,2,0)</f>
        <v>0.30245161290322581</v>
      </c>
      <c r="C296" s="59" t="str">
        <f>+TRIM('Centrales GNL'!A297)</f>
        <v>TOCOPILLA_U16-TG_GNL_C</v>
      </c>
      <c r="D296" s="49">
        <f>+AVERAGE('Centrales GNL'!B297:F297)</f>
        <v>0</v>
      </c>
      <c r="E296" s="49">
        <f>+AVERAGE('Centrales GNL'!G297:K297)</f>
        <v>0</v>
      </c>
      <c r="F296" s="49">
        <f>+AVERAGE('Centrales GNL'!L297:P297)</f>
        <v>0</v>
      </c>
      <c r="G296" s="49">
        <f>+AVERAGE('Centrales GNL'!Q297:U297)</f>
        <v>0</v>
      </c>
      <c r="H296" s="49">
        <f>+AVERAGE('Centrales GNL'!V297:X297)</f>
        <v>0</v>
      </c>
      <c r="I296" s="51">
        <f>+AVERAGE('Centrales GNL'!AK297:AM297)</f>
        <v>0</v>
      </c>
      <c r="J296" s="10"/>
      <c r="K296" s="71" t="str">
        <f t="shared" si="44"/>
        <v>TOCOPILLA_U16-TG_GNL_C</v>
      </c>
      <c r="L296" s="67">
        <f t="shared" si="45"/>
        <v>0</v>
      </c>
      <c r="M296" s="67">
        <f t="shared" si="46"/>
        <v>0</v>
      </c>
      <c r="N296" s="67">
        <f t="shared" si="47"/>
        <v>0</v>
      </c>
      <c r="O296" s="67">
        <f t="shared" si="48"/>
        <v>0</v>
      </c>
      <c r="P296" s="67">
        <f t="shared" si="49"/>
        <v>0</v>
      </c>
      <c r="Q296" s="68">
        <f t="shared" si="50"/>
        <v>0</v>
      </c>
    </row>
    <row r="297" spans="1:17" x14ac:dyDescent="0.2">
      <c r="A297" s="50" t="s">
        <v>379</v>
      </c>
      <c r="B297" s="58">
        <f>+VLOOKUP(C297,CEN!A:B,2,0)</f>
        <v>0.30245161290322581</v>
      </c>
      <c r="C297" s="59" t="str">
        <f>+TRIM('Centrales GNL'!A298)</f>
        <v>TOCOPILLA_U16-TG_GNL_D</v>
      </c>
      <c r="D297" s="49">
        <f>+AVERAGE('Centrales GNL'!B298:F298)</f>
        <v>0</v>
      </c>
      <c r="E297" s="49">
        <f>+AVERAGE('Centrales GNL'!G298:K298)</f>
        <v>0</v>
      </c>
      <c r="F297" s="49">
        <f>+AVERAGE('Centrales GNL'!L298:P298)</f>
        <v>0</v>
      </c>
      <c r="G297" s="49">
        <f>+AVERAGE('Centrales GNL'!Q298:U298)</f>
        <v>0</v>
      </c>
      <c r="H297" s="49">
        <f>+AVERAGE('Centrales GNL'!V298:X298)</f>
        <v>0</v>
      </c>
      <c r="I297" s="51">
        <f>+AVERAGE('Centrales GNL'!AK298:AM298)</f>
        <v>0</v>
      </c>
      <c r="J297" s="10"/>
      <c r="K297" s="71" t="str">
        <f t="shared" si="44"/>
        <v>TOCOPILLA_U16-TG_GNL_D</v>
      </c>
      <c r="L297" s="67">
        <f t="shared" si="45"/>
        <v>0</v>
      </c>
      <c r="M297" s="67">
        <f t="shared" si="46"/>
        <v>0</v>
      </c>
      <c r="N297" s="67">
        <f t="shared" si="47"/>
        <v>0</v>
      </c>
      <c r="O297" s="67">
        <f t="shared" si="48"/>
        <v>0</v>
      </c>
      <c r="P297" s="67">
        <f t="shared" si="49"/>
        <v>0</v>
      </c>
      <c r="Q297" s="68">
        <f t="shared" si="50"/>
        <v>0</v>
      </c>
    </row>
    <row r="298" spans="1:17" x14ac:dyDescent="0.2">
      <c r="A298" s="50" t="s">
        <v>379</v>
      </c>
      <c r="B298" s="58">
        <f>+VLOOKUP(C298,CEN!A:B,2,0)</f>
        <v>0.30245161290322581</v>
      </c>
      <c r="C298" s="59" t="str">
        <f>+TRIM('Centrales GNL'!A299)</f>
        <v>TOCOPILLA_U16-TG_GNL_E</v>
      </c>
      <c r="D298" s="49">
        <f>+AVERAGE('Centrales GNL'!B299:F299)</f>
        <v>0</v>
      </c>
      <c r="E298" s="49">
        <f>+AVERAGE('Centrales GNL'!G299:K299)</f>
        <v>0</v>
      </c>
      <c r="F298" s="49">
        <f>+AVERAGE('Centrales GNL'!L299:P299)</f>
        <v>0</v>
      </c>
      <c r="G298" s="49">
        <f>+AVERAGE('Centrales GNL'!Q299:U299)</f>
        <v>0</v>
      </c>
      <c r="H298" s="49">
        <f>+AVERAGE('Centrales GNL'!V299:X299)</f>
        <v>0</v>
      </c>
      <c r="I298" s="51">
        <f>+AVERAGE('Centrales GNL'!AK299:AM299)</f>
        <v>0</v>
      </c>
      <c r="J298" s="10"/>
      <c r="K298" s="71" t="str">
        <f t="shared" si="44"/>
        <v>TOCOPILLA_U16-TG_GNL_E</v>
      </c>
      <c r="L298" s="67">
        <f t="shared" si="45"/>
        <v>0</v>
      </c>
      <c r="M298" s="67">
        <f t="shared" si="46"/>
        <v>0</v>
      </c>
      <c r="N298" s="67">
        <f t="shared" si="47"/>
        <v>0</v>
      </c>
      <c r="O298" s="67">
        <f t="shared" si="48"/>
        <v>0</v>
      </c>
      <c r="P298" s="67">
        <f t="shared" si="49"/>
        <v>0</v>
      </c>
      <c r="Q298" s="68">
        <f t="shared" si="50"/>
        <v>0</v>
      </c>
    </row>
    <row r="299" spans="1:17" x14ac:dyDescent="0.2">
      <c r="A299" s="50" t="s">
        <v>379</v>
      </c>
      <c r="B299" s="58">
        <f>+VLOOKUP(C299,CEN!A:B,2,0)</f>
        <v>0.30245161290322581</v>
      </c>
      <c r="C299" s="59" t="str">
        <f>+TRIM('Centrales GNL'!A300)</f>
        <v>TOCOPILLA_U16-TG_GNL_INF</v>
      </c>
      <c r="D299" s="49">
        <f>+AVERAGE('Centrales GNL'!B300:F300)</f>
        <v>0</v>
      </c>
      <c r="E299" s="49">
        <f>+AVERAGE('Centrales GNL'!G300:K300)</f>
        <v>0</v>
      </c>
      <c r="F299" s="49">
        <f>+AVERAGE('Centrales GNL'!L300:P300)</f>
        <v>0</v>
      </c>
      <c r="G299" s="49">
        <f>+AVERAGE('Centrales GNL'!Q300:U300)</f>
        <v>0</v>
      </c>
      <c r="H299" s="49">
        <f>+AVERAGE('Centrales GNL'!V300:X300)</f>
        <v>0</v>
      </c>
      <c r="I299" s="51">
        <f>+AVERAGE('Centrales GNL'!AK300:AM300)</f>
        <v>0</v>
      </c>
      <c r="J299" s="10"/>
      <c r="K299" s="71" t="str">
        <f t="shared" si="44"/>
        <v>TOCOPILLA_U16-TG_GNL_INF</v>
      </c>
      <c r="L299" s="67">
        <f t="shared" si="45"/>
        <v>0</v>
      </c>
      <c r="M299" s="67">
        <f t="shared" si="46"/>
        <v>0</v>
      </c>
      <c r="N299" s="67">
        <f t="shared" si="47"/>
        <v>0</v>
      </c>
      <c r="O299" s="67">
        <f t="shared" si="48"/>
        <v>0</v>
      </c>
      <c r="P299" s="67">
        <f t="shared" si="49"/>
        <v>0</v>
      </c>
      <c r="Q299" s="68">
        <f t="shared" si="50"/>
        <v>0</v>
      </c>
    </row>
    <row r="300" spans="1:17" x14ac:dyDescent="0.2">
      <c r="A300" s="50"/>
      <c r="B300" s="58">
        <f>+VLOOKUP(C300,CEN!A:B,2,0)</f>
        <v>0.18954838709677418</v>
      </c>
      <c r="C300" s="59" t="str">
        <f>+TRIM('Centrales GNL'!A301)</f>
        <v>TOCOPILLA_U16-TG+TV_GN_A</v>
      </c>
      <c r="D300" s="49">
        <f>+AVERAGE('Centrales GNL'!B301:F301)</f>
        <v>0</v>
      </c>
      <c r="E300" s="49">
        <f>+AVERAGE('Centrales GNL'!G301:K301)</f>
        <v>0</v>
      </c>
      <c r="F300" s="49">
        <f>+AVERAGE('Centrales GNL'!L301:P301)</f>
        <v>0</v>
      </c>
      <c r="G300" s="49">
        <f>+AVERAGE('Centrales GNL'!Q301:U301)</f>
        <v>0</v>
      </c>
      <c r="H300" s="49">
        <f>+AVERAGE('Centrales GNL'!V301:X301)</f>
        <v>0</v>
      </c>
      <c r="I300" s="51">
        <f>+AVERAGE('Centrales GNL'!AK301:AM301)</f>
        <v>0</v>
      </c>
      <c r="J300" s="10"/>
      <c r="K300" s="71" t="str">
        <f t="shared" si="44"/>
        <v>TOCOPILLA_U16-TG+TV_GN_A</v>
      </c>
      <c r="L300" s="67">
        <f t="shared" si="45"/>
        <v>0</v>
      </c>
      <c r="M300" s="67">
        <f t="shared" si="46"/>
        <v>0</v>
      </c>
      <c r="N300" s="67">
        <f t="shared" si="47"/>
        <v>0</v>
      </c>
      <c r="O300" s="67">
        <f t="shared" si="48"/>
        <v>0</v>
      </c>
      <c r="P300" s="67">
        <f t="shared" si="49"/>
        <v>0</v>
      </c>
      <c r="Q300" s="68">
        <f t="shared" si="50"/>
        <v>0</v>
      </c>
    </row>
    <row r="301" spans="1:17" x14ac:dyDescent="0.2">
      <c r="A301" s="50" t="s">
        <v>379</v>
      </c>
      <c r="B301" s="58">
        <f>+VLOOKUP(C301,CEN!A:B,2,0)</f>
        <v>0.18954838709677418</v>
      </c>
      <c r="C301" s="59" t="str">
        <f>+TRIM('Centrales GNL'!A302)</f>
        <v>TOCOPILLA_U16-TG+TV_GNL_A</v>
      </c>
      <c r="D301" s="49">
        <f>+AVERAGE('Centrales GNL'!B302:F302)</f>
        <v>293.33999999999997</v>
      </c>
      <c r="E301" s="49">
        <f>+AVERAGE('Centrales GNL'!G302:K302)</f>
        <v>275.25</v>
      </c>
      <c r="F301" s="49">
        <f>+AVERAGE('Centrales GNL'!L302:P302)</f>
        <v>287.99</v>
      </c>
      <c r="G301" s="49">
        <f>+AVERAGE('Centrales GNL'!Q302:U302)</f>
        <v>288.58</v>
      </c>
      <c r="H301" s="49">
        <f>+AVERAGE('Centrales GNL'!V302:X302)</f>
        <v>286.58</v>
      </c>
      <c r="I301" s="51">
        <f>+AVERAGE('Centrales GNL'!AK302:AM302)</f>
        <v>252.43999999999997</v>
      </c>
      <c r="J301" s="10"/>
      <c r="K301" s="71" t="str">
        <f t="shared" si="44"/>
        <v>TOCOPILLA_U16-TG+TV_GNL_A</v>
      </c>
      <c r="L301" s="67">
        <f t="shared" si="45"/>
        <v>1334450.9729032258</v>
      </c>
      <c r="M301" s="67">
        <f t="shared" si="46"/>
        <v>1252156.6451612902</v>
      </c>
      <c r="N301" s="67">
        <f t="shared" si="47"/>
        <v>1310112.96</v>
      </c>
      <c r="O301" s="67">
        <f t="shared" si="48"/>
        <v>1312796.9651612903</v>
      </c>
      <c r="P301" s="67">
        <f t="shared" si="49"/>
        <v>1303698.6425806452</v>
      </c>
      <c r="Q301" s="68">
        <f t="shared" si="50"/>
        <v>1148390.2761290323</v>
      </c>
    </row>
    <row r="302" spans="1:17" x14ac:dyDescent="0.2">
      <c r="A302" s="50" t="s">
        <v>379</v>
      </c>
      <c r="B302" s="58">
        <f>+VLOOKUP(C302,CEN!A:B,2,0)</f>
        <v>0.18954838709677418</v>
      </c>
      <c r="C302" s="59" t="str">
        <f>+TRIM('Centrales GNL'!A303)</f>
        <v>TOCOPILLA_U16-TG+TV_GNL_B</v>
      </c>
      <c r="D302" s="49">
        <f>+AVERAGE('Centrales GNL'!B303:F303)</f>
        <v>2.88</v>
      </c>
      <c r="E302" s="49">
        <f>+AVERAGE('Centrales GNL'!G303:K303)</f>
        <v>25.29</v>
      </c>
      <c r="F302" s="49">
        <f>+AVERAGE('Centrales GNL'!L303:P303)</f>
        <v>12.55</v>
      </c>
      <c r="G302" s="49">
        <f>+AVERAGE('Centrales GNL'!Q303:U303)</f>
        <v>4.51</v>
      </c>
      <c r="H302" s="49">
        <f>+AVERAGE('Centrales GNL'!V303:X303)</f>
        <v>5.27</v>
      </c>
      <c r="I302" s="51">
        <f>+AVERAGE('Centrales GNL'!AK303:AM303)</f>
        <v>0</v>
      </c>
      <c r="J302" s="10"/>
      <c r="K302" s="71" t="str">
        <f t="shared" si="44"/>
        <v>TOCOPILLA_U16-TG+TV_GNL_B</v>
      </c>
      <c r="L302" s="67">
        <f t="shared" si="45"/>
        <v>13101.584516129033</v>
      </c>
      <c r="M302" s="67">
        <f t="shared" si="46"/>
        <v>115048.28903225806</v>
      </c>
      <c r="N302" s="67">
        <f t="shared" si="47"/>
        <v>57091.974193548391</v>
      </c>
      <c r="O302" s="67">
        <f t="shared" si="48"/>
        <v>20516.717419354834</v>
      </c>
      <c r="P302" s="67">
        <f t="shared" si="49"/>
        <v>23974.079999999998</v>
      </c>
      <c r="Q302" s="68">
        <f t="shared" si="50"/>
        <v>0</v>
      </c>
    </row>
    <row r="303" spans="1:17" x14ac:dyDescent="0.2">
      <c r="A303" s="50" t="s">
        <v>379</v>
      </c>
      <c r="B303" s="58">
        <f>+VLOOKUP(C303,CEN!A:B,2,0)</f>
        <v>0.18954838709677418</v>
      </c>
      <c r="C303" s="59" t="str">
        <f>+TRIM('Centrales GNL'!A304)</f>
        <v>TOCOPILLA_U16-TG+TV_GNL_C</v>
      </c>
      <c r="D303" s="49">
        <f>+AVERAGE('Centrales GNL'!B304:F304)</f>
        <v>0</v>
      </c>
      <c r="E303" s="49">
        <f>+AVERAGE('Centrales GNL'!G304:K304)</f>
        <v>0</v>
      </c>
      <c r="F303" s="49">
        <f>+AVERAGE('Centrales GNL'!L304:P304)</f>
        <v>0</v>
      </c>
      <c r="G303" s="49">
        <f>+AVERAGE('Centrales GNL'!Q304:U304)</f>
        <v>0</v>
      </c>
      <c r="H303" s="49">
        <f>+AVERAGE('Centrales GNL'!V304:X304)</f>
        <v>0</v>
      </c>
      <c r="I303" s="51">
        <f>+AVERAGE('Centrales GNL'!AK304:AM304)</f>
        <v>0</v>
      </c>
      <c r="J303" s="10"/>
      <c r="K303" s="71" t="str">
        <f t="shared" si="44"/>
        <v>TOCOPILLA_U16-TG+TV_GNL_C</v>
      </c>
      <c r="L303" s="67">
        <f t="shared" si="45"/>
        <v>0</v>
      </c>
      <c r="M303" s="67">
        <f t="shared" si="46"/>
        <v>0</v>
      </c>
      <c r="N303" s="67">
        <f t="shared" si="47"/>
        <v>0</v>
      </c>
      <c r="O303" s="67">
        <f t="shared" si="48"/>
        <v>0</v>
      </c>
      <c r="P303" s="67">
        <f t="shared" si="49"/>
        <v>0</v>
      </c>
      <c r="Q303" s="68">
        <f t="shared" si="50"/>
        <v>0</v>
      </c>
    </row>
    <row r="304" spans="1:17" x14ac:dyDescent="0.2">
      <c r="A304" s="50" t="s">
        <v>379</v>
      </c>
      <c r="B304" s="58">
        <f>+VLOOKUP(C304,CEN!A:B,2,0)</f>
        <v>0.18954838709677418</v>
      </c>
      <c r="C304" s="59" t="str">
        <f>+TRIM('Centrales GNL'!A305)</f>
        <v>TOCOPILLA_U16-TG+TV_GNL_D</v>
      </c>
      <c r="D304" s="49">
        <f>+AVERAGE('Centrales GNL'!B305:F305)</f>
        <v>0</v>
      </c>
      <c r="E304" s="49">
        <f>+AVERAGE('Centrales GNL'!G305:K305)</f>
        <v>0</v>
      </c>
      <c r="F304" s="49">
        <f>+AVERAGE('Centrales GNL'!L305:P305)</f>
        <v>0</v>
      </c>
      <c r="G304" s="49">
        <f>+AVERAGE('Centrales GNL'!Q305:U305)</f>
        <v>0</v>
      </c>
      <c r="H304" s="49">
        <f>+AVERAGE('Centrales GNL'!V305:X305)</f>
        <v>0</v>
      </c>
      <c r="I304" s="51">
        <f>+AVERAGE('Centrales GNL'!AK305:AM305)</f>
        <v>0</v>
      </c>
      <c r="J304" s="10"/>
      <c r="K304" s="71" t="str">
        <f t="shared" si="44"/>
        <v>TOCOPILLA_U16-TG+TV_GNL_D</v>
      </c>
      <c r="L304" s="67">
        <f t="shared" si="45"/>
        <v>0</v>
      </c>
      <c r="M304" s="67">
        <f t="shared" si="46"/>
        <v>0</v>
      </c>
      <c r="N304" s="67">
        <f t="shared" si="47"/>
        <v>0</v>
      </c>
      <c r="O304" s="67">
        <f t="shared" si="48"/>
        <v>0</v>
      </c>
      <c r="P304" s="67">
        <f t="shared" si="49"/>
        <v>0</v>
      </c>
      <c r="Q304" s="68">
        <f t="shared" si="50"/>
        <v>0</v>
      </c>
    </row>
    <row r="305" spans="1:17" x14ac:dyDescent="0.2">
      <c r="A305" s="50" t="s">
        <v>379</v>
      </c>
      <c r="B305" s="58">
        <f>+VLOOKUP(C305,CEN!A:B,2,0)</f>
        <v>0.18954838709677418</v>
      </c>
      <c r="C305" s="59" t="str">
        <f>+TRIM('Centrales GNL'!A306)</f>
        <v>TOCOPILLA_U16-TG+TV_GNL_E</v>
      </c>
      <c r="D305" s="49">
        <f>+AVERAGE('Centrales GNL'!B306:F306)</f>
        <v>0</v>
      </c>
      <c r="E305" s="49">
        <f>+AVERAGE('Centrales GNL'!G306:K306)</f>
        <v>0</v>
      </c>
      <c r="F305" s="49">
        <f>+AVERAGE('Centrales GNL'!L306:P306)</f>
        <v>0</v>
      </c>
      <c r="G305" s="49">
        <f>+AVERAGE('Centrales GNL'!Q306:U306)</f>
        <v>0</v>
      </c>
      <c r="H305" s="49">
        <f>+AVERAGE('Centrales GNL'!V306:X306)</f>
        <v>0</v>
      </c>
      <c r="I305" s="51">
        <f>+AVERAGE('Centrales GNL'!AK306:AM306)</f>
        <v>0</v>
      </c>
      <c r="J305" s="10"/>
      <c r="K305" s="71" t="str">
        <f t="shared" si="44"/>
        <v>TOCOPILLA_U16-TG+TV_GNL_E</v>
      </c>
      <c r="L305" s="67">
        <f t="shared" si="45"/>
        <v>0</v>
      </c>
      <c r="M305" s="67">
        <f t="shared" si="46"/>
        <v>0</v>
      </c>
      <c r="N305" s="67">
        <f t="shared" si="47"/>
        <v>0</v>
      </c>
      <c r="O305" s="67">
        <f t="shared" si="48"/>
        <v>0</v>
      </c>
      <c r="P305" s="67">
        <f t="shared" si="49"/>
        <v>0</v>
      </c>
      <c r="Q305" s="68">
        <f t="shared" si="50"/>
        <v>0</v>
      </c>
    </row>
    <row r="306" spans="1:17" x14ac:dyDescent="0.2">
      <c r="A306" s="50" t="s">
        <v>379</v>
      </c>
      <c r="B306" s="58">
        <f>+VLOOKUP(C306,CEN!A:B,2,0)</f>
        <v>0.18954838709677418</v>
      </c>
      <c r="C306" s="59" t="str">
        <f>+TRIM('Centrales GNL'!A307)</f>
        <v>TOCOPILLA_U16-TG+TV_GNL_INF</v>
      </c>
      <c r="D306" s="49">
        <f>+AVERAGE('Centrales GNL'!B307:F307)</f>
        <v>0</v>
      </c>
      <c r="E306" s="49">
        <f>+AVERAGE('Centrales GNL'!G307:K307)</f>
        <v>0</v>
      </c>
      <c r="F306" s="49">
        <f>+AVERAGE('Centrales GNL'!L307:P307)</f>
        <v>0</v>
      </c>
      <c r="G306" s="49">
        <f>+AVERAGE('Centrales GNL'!Q307:U307)</f>
        <v>0</v>
      </c>
      <c r="H306" s="49">
        <f>+AVERAGE('Centrales GNL'!V307:X307)</f>
        <v>0</v>
      </c>
      <c r="I306" s="51">
        <f>+AVERAGE('Centrales GNL'!AK307:AM307)</f>
        <v>0</v>
      </c>
      <c r="J306" s="10"/>
      <c r="K306" s="71" t="str">
        <f t="shared" si="44"/>
        <v>TOCOPILLA_U16-TG+TV_GNL_INF</v>
      </c>
      <c r="L306" s="67">
        <f t="shared" si="45"/>
        <v>0</v>
      </c>
      <c r="M306" s="67">
        <f t="shared" si="46"/>
        <v>0</v>
      </c>
      <c r="N306" s="67">
        <f t="shared" si="47"/>
        <v>0</v>
      </c>
      <c r="O306" s="67">
        <f t="shared" si="48"/>
        <v>0</v>
      </c>
      <c r="P306" s="67">
        <f t="shared" si="49"/>
        <v>0</v>
      </c>
      <c r="Q306" s="68">
        <f t="shared" si="50"/>
        <v>0</v>
      </c>
    </row>
    <row r="307" spans="1:17" x14ac:dyDescent="0.2">
      <c r="A307" s="50"/>
      <c r="B307" s="58">
        <f>+VLOOKUP(C307,CEN!A:B,2,0)</f>
        <v>0.32666666666666666</v>
      </c>
      <c r="C307" s="59" t="str">
        <f>+TRIM('Centrales GNL'!A308)</f>
        <v>TOCOPILLA-TG3_GN_A</v>
      </c>
      <c r="D307" s="49">
        <f>+AVERAGE('Centrales GNL'!B308:F308)</f>
        <v>0</v>
      </c>
      <c r="E307" s="49">
        <f>+AVERAGE('Centrales GNL'!G308:K308)</f>
        <v>0</v>
      </c>
      <c r="F307" s="49">
        <f>+AVERAGE('Centrales GNL'!L308:P308)</f>
        <v>0</v>
      </c>
      <c r="G307" s="49">
        <f>+AVERAGE('Centrales GNL'!Q308:U308)</f>
        <v>0</v>
      </c>
      <c r="H307" s="49">
        <f>+AVERAGE('Centrales GNL'!V308:X308)</f>
        <v>0</v>
      </c>
      <c r="I307" s="51">
        <f>+AVERAGE('Centrales GNL'!AK308:AM308)</f>
        <v>0</v>
      </c>
      <c r="J307" s="10"/>
      <c r="K307" s="71" t="str">
        <f t="shared" si="44"/>
        <v>TOCOPILLA-TG3_GN_A</v>
      </c>
      <c r="L307" s="67">
        <f t="shared" si="45"/>
        <v>0</v>
      </c>
      <c r="M307" s="67">
        <f t="shared" si="46"/>
        <v>0</v>
      </c>
      <c r="N307" s="67">
        <f t="shared" si="47"/>
        <v>0</v>
      </c>
      <c r="O307" s="67">
        <f t="shared" si="48"/>
        <v>0</v>
      </c>
      <c r="P307" s="67">
        <f t="shared" si="49"/>
        <v>0</v>
      </c>
      <c r="Q307" s="68">
        <f t="shared" si="50"/>
        <v>0</v>
      </c>
    </row>
    <row r="308" spans="1:17" x14ac:dyDescent="0.2">
      <c r="A308" s="50" t="s">
        <v>379</v>
      </c>
      <c r="B308" s="58">
        <f>+VLOOKUP(C308,CEN!A:B,2,0)</f>
        <v>0.32666666666666666</v>
      </c>
      <c r="C308" s="59" t="str">
        <f>+TRIM('Centrales GNL'!A309)</f>
        <v>TOCOPILLA-TG3_GNL_A</v>
      </c>
      <c r="D308" s="49">
        <f>+AVERAGE('Centrales GNL'!B309:F309)</f>
        <v>0</v>
      </c>
      <c r="E308" s="49">
        <f>+AVERAGE('Centrales GNL'!G309:K309)</f>
        <v>0</v>
      </c>
      <c r="F308" s="49">
        <f>+AVERAGE('Centrales GNL'!L309:P309)</f>
        <v>0</v>
      </c>
      <c r="G308" s="49">
        <f>+AVERAGE('Centrales GNL'!Q309:U309)</f>
        <v>0</v>
      </c>
      <c r="H308" s="49">
        <f>+AVERAGE('Centrales GNL'!V309:X309)</f>
        <v>0</v>
      </c>
      <c r="I308" s="51">
        <f>+AVERAGE('Centrales GNL'!AK309:AM309)</f>
        <v>0</v>
      </c>
      <c r="J308" s="10"/>
      <c r="K308" s="71" t="str">
        <f t="shared" si="44"/>
        <v>TOCOPILLA-TG3_GNL_A</v>
      </c>
      <c r="L308" s="67">
        <f t="shared" si="45"/>
        <v>0</v>
      </c>
      <c r="M308" s="67">
        <f t="shared" si="46"/>
        <v>0</v>
      </c>
      <c r="N308" s="67">
        <f t="shared" si="47"/>
        <v>0</v>
      </c>
      <c r="O308" s="67">
        <f t="shared" si="48"/>
        <v>0</v>
      </c>
      <c r="P308" s="67">
        <f t="shared" si="49"/>
        <v>0</v>
      </c>
      <c r="Q308" s="68">
        <f t="shared" si="50"/>
        <v>0</v>
      </c>
    </row>
    <row r="309" spans="1:17" x14ac:dyDescent="0.2">
      <c r="A309" s="50" t="s">
        <v>379</v>
      </c>
      <c r="B309" s="58">
        <f>+VLOOKUP(C309,CEN!A:B,2,0)</f>
        <v>0.32666666666666666</v>
      </c>
      <c r="C309" s="59" t="str">
        <f>+TRIM('Centrales GNL'!A310)</f>
        <v>TOCOPILLA-TG3_GNL_B</v>
      </c>
      <c r="D309" s="49">
        <f>+AVERAGE('Centrales GNL'!B310:F310)</f>
        <v>0</v>
      </c>
      <c r="E309" s="49">
        <f>+AVERAGE('Centrales GNL'!G310:K310)</f>
        <v>0</v>
      </c>
      <c r="F309" s="49">
        <f>+AVERAGE('Centrales GNL'!L310:P310)</f>
        <v>0</v>
      </c>
      <c r="G309" s="49">
        <f>+AVERAGE('Centrales GNL'!Q310:U310)</f>
        <v>0</v>
      </c>
      <c r="H309" s="49">
        <f>+AVERAGE('Centrales GNL'!V310:X310)</f>
        <v>0</v>
      </c>
      <c r="I309" s="51">
        <f>+AVERAGE('Centrales GNL'!AK310:AM310)</f>
        <v>0</v>
      </c>
      <c r="J309" s="10"/>
      <c r="K309" s="71" t="str">
        <f t="shared" si="44"/>
        <v>TOCOPILLA-TG3_GNL_B</v>
      </c>
      <c r="L309" s="67">
        <f t="shared" si="45"/>
        <v>0</v>
      </c>
      <c r="M309" s="67">
        <f t="shared" si="46"/>
        <v>0</v>
      </c>
      <c r="N309" s="67">
        <f t="shared" si="47"/>
        <v>0</v>
      </c>
      <c r="O309" s="67">
        <f t="shared" si="48"/>
        <v>0</v>
      </c>
      <c r="P309" s="67">
        <f t="shared" si="49"/>
        <v>0</v>
      </c>
      <c r="Q309" s="68">
        <f t="shared" si="50"/>
        <v>0</v>
      </c>
    </row>
    <row r="310" spans="1:17" x14ac:dyDescent="0.2">
      <c r="A310" s="50" t="s">
        <v>379</v>
      </c>
      <c r="B310" s="58">
        <f>+VLOOKUP(C310,CEN!A:B,2,0)</f>
        <v>0.32666666666666666</v>
      </c>
      <c r="C310" s="59" t="str">
        <f>+TRIM('Centrales GNL'!A311)</f>
        <v>TOCOPILLA-TG3_GNL_C</v>
      </c>
      <c r="D310" s="49">
        <f>+AVERAGE('Centrales GNL'!B311:F311)</f>
        <v>0</v>
      </c>
      <c r="E310" s="49">
        <f>+AVERAGE('Centrales GNL'!G311:K311)</f>
        <v>0</v>
      </c>
      <c r="F310" s="49">
        <f>+AVERAGE('Centrales GNL'!L311:P311)</f>
        <v>0</v>
      </c>
      <c r="G310" s="49">
        <f>+AVERAGE('Centrales GNL'!Q311:U311)</f>
        <v>0</v>
      </c>
      <c r="H310" s="49">
        <f>+AVERAGE('Centrales GNL'!V311:X311)</f>
        <v>0</v>
      </c>
      <c r="I310" s="51">
        <f>+AVERAGE('Centrales GNL'!AK311:AM311)</f>
        <v>0</v>
      </c>
      <c r="J310" s="10"/>
      <c r="K310" s="71" t="str">
        <f t="shared" si="44"/>
        <v>TOCOPILLA-TG3_GNL_C</v>
      </c>
      <c r="L310" s="67">
        <f t="shared" si="45"/>
        <v>0</v>
      </c>
      <c r="M310" s="67">
        <f t="shared" si="46"/>
        <v>0</v>
      </c>
      <c r="N310" s="67">
        <f t="shared" si="47"/>
        <v>0</v>
      </c>
      <c r="O310" s="67">
        <f t="shared" si="48"/>
        <v>0</v>
      </c>
      <c r="P310" s="67">
        <f t="shared" si="49"/>
        <v>0</v>
      </c>
      <c r="Q310" s="68">
        <f t="shared" si="50"/>
        <v>0</v>
      </c>
    </row>
    <row r="311" spans="1:17" x14ac:dyDescent="0.2">
      <c r="A311" s="50" t="s">
        <v>379</v>
      </c>
      <c r="B311" s="58">
        <f>+VLOOKUP(C311,CEN!A:B,2,0)</f>
        <v>0.32666666666666666</v>
      </c>
      <c r="C311" s="59" t="str">
        <f>+TRIM('Centrales GNL'!A312)</f>
        <v>TOCOPILLA-TG3_GNL_D</v>
      </c>
      <c r="D311" s="49">
        <f>+AVERAGE('Centrales GNL'!B312:F312)</f>
        <v>0</v>
      </c>
      <c r="E311" s="49">
        <f>+AVERAGE('Centrales GNL'!G312:K312)</f>
        <v>0</v>
      </c>
      <c r="F311" s="49">
        <f>+AVERAGE('Centrales GNL'!L312:P312)</f>
        <v>0</v>
      </c>
      <c r="G311" s="49">
        <f>+AVERAGE('Centrales GNL'!Q312:U312)</f>
        <v>0</v>
      </c>
      <c r="H311" s="49">
        <f>+AVERAGE('Centrales GNL'!V312:X312)</f>
        <v>0</v>
      </c>
      <c r="I311" s="51">
        <f>+AVERAGE('Centrales GNL'!AK312:AM312)</f>
        <v>0</v>
      </c>
      <c r="J311" s="10"/>
      <c r="K311" s="71" t="str">
        <f t="shared" si="44"/>
        <v>TOCOPILLA-TG3_GNL_D</v>
      </c>
      <c r="L311" s="67">
        <f t="shared" si="45"/>
        <v>0</v>
      </c>
      <c r="M311" s="67">
        <f t="shared" si="46"/>
        <v>0</v>
      </c>
      <c r="N311" s="67">
        <f t="shared" si="47"/>
        <v>0</v>
      </c>
      <c r="O311" s="67">
        <f t="shared" si="48"/>
        <v>0</v>
      </c>
      <c r="P311" s="67">
        <f t="shared" si="49"/>
        <v>0</v>
      </c>
      <c r="Q311" s="68">
        <f t="shared" si="50"/>
        <v>0</v>
      </c>
    </row>
    <row r="312" spans="1:17" x14ac:dyDescent="0.2">
      <c r="A312" s="50" t="s">
        <v>379</v>
      </c>
      <c r="B312" s="58">
        <f>+VLOOKUP(C312,CEN!A:B,2,0)</f>
        <v>0.32666666666666666</v>
      </c>
      <c r="C312" s="59" t="str">
        <f>+TRIM('Centrales GNL'!A313)</f>
        <v>TOCOPILLA-TG3_GNL_E</v>
      </c>
      <c r="D312" s="49">
        <f>+AVERAGE('Centrales GNL'!B313:F313)</f>
        <v>0</v>
      </c>
      <c r="E312" s="49">
        <f>+AVERAGE('Centrales GNL'!G313:K313)</f>
        <v>0</v>
      </c>
      <c r="F312" s="49">
        <f>+AVERAGE('Centrales GNL'!L313:P313)</f>
        <v>0</v>
      </c>
      <c r="G312" s="49">
        <f>+AVERAGE('Centrales GNL'!Q313:U313)</f>
        <v>0</v>
      </c>
      <c r="H312" s="49">
        <f>+AVERAGE('Centrales GNL'!V313:X313)</f>
        <v>0</v>
      </c>
      <c r="I312" s="51">
        <f>+AVERAGE('Centrales GNL'!AK313:AM313)</f>
        <v>0</v>
      </c>
      <c r="J312" s="10"/>
      <c r="K312" s="71" t="str">
        <f t="shared" si="44"/>
        <v>TOCOPILLA-TG3_GNL_E</v>
      </c>
      <c r="L312" s="67">
        <f t="shared" si="45"/>
        <v>0</v>
      </c>
      <c r="M312" s="67">
        <f t="shared" si="46"/>
        <v>0</v>
      </c>
      <c r="N312" s="67">
        <f t="shared" si="47"/>
        <v>0</v>
      </c>
      <c r="O312" s="67">
        <f t="shared" si="48"/>
        <v>0</v>
      </c>
      <c r="P312" s="67">
        <f t="shared" si="49"/>
        <v>0</v>
      </c>
      <c r="Q312" s="68">
        <f t="shared" si="50"/>
        <v>0</v>
      </c>
    </row>
    <row r="313" spans="1:17" x14ac:dyDescent="0.2">
      <c r="A313" s="50" t="s">
        <v>379</v>
      </c>
      <c r="B313" s="58">
        <f>+VLOOKUP(C313,CEN!A:B,2,0)</f>
        <v>0.32666666666666666</v>
      </c>
      <c r="C313" s="59" t="str">
        <f>+TRIM('Centrales GNL'!A314)</f>
        <v>TOCOPILLA-TG3_GNL_INF</v>
      </c>
      <c r="D313" s="49">
        <f>+AVERAGE('Centrales GNL'!B314:F314)</f>
        <v>0</v>
      </c>
      <c r="E313" s="49">
        <f>+AVERAGE('Centrales GNL'!G314:K314)</f>
        <v>0</v>
      </c>
      <c r="F313" s="49">
        <f>+AVERAGE('Centrales GNL'!L314:P314)</f>
        <v>0</v>
      </c>
      <c r="G313" s="49">
        <f>+AVERAGE('Centrales GNL'!Q314:U314)</f>
        <v>0</v>
      </c>
      <c r="H313" s="49">
        <f>+AVERAGE('Centrales GNL'!V314:X314)</f>
        <v>0</v>
      </c>
      <c r="I313" s="51">
        <f>+AVERAGE('Centrales GNL'!AK314:AM314)</f>
        <v>0</v>
      </c>
      <c r="J313" s="10"/>
      <c r="K313" s="71" t="str">
        <f t="shared" si="44"/>
        <v>TOCOPILLA-TG3_GNL_INF</v>
      </c>
      <c r="L313" s="67">
        <f t="shared" si="45"/>
        <v>0</v>
      </c>
      <c r="M313" s="67">
        <f t="shared" si="46"/>
        <v>0</v>
      </c>
      <c r="N313" s="67">
        <f t="shared" si="47"/>
        <v>0</v>
      </c>
      <c r="O313" s="67">
        <f t="shared" si="48"/>
        <v>0</v>
      </c>
      <c r="P313" s="67">
        <f t="shared" si="49"/>
        <v>0</v>
      </c>
      <c r="Q313" s="68">
        <f t="shared" si="50"/>
        <v>0</v>
      </c>
    </row>
    <row r="314" spans="1:17" x14ac:dyDescent="0.2">
      <c r="A314" s="50"/>
      <c r="B314" s="58">
        <f>+VLOOKUP(C314,CEN!A:B,2,0)</f>
        <v>0.27455632832452997</v>
      </c>
      <c r="C314" s="59" t="str">
        <f>+TRIM('Centrales GNL'!A315)</f>
        <v>YUNGAY_U1_GN_A</v>
      </c>
      <c r="D314" s="49">
        <f>+AVERAGE('Centrales GNL'!B315:F315)</f>
        <v>0</v>
      </c>
      <c r="E314" s="49">
        <f>+AVERAGE('Centrales GNL'!G315:K315)</f>
        <v>0</v>
      </c>
      <c r="F314" s="49">
        <f>+AVERAGE('Centrales GNL'!L315:P315)</f>
        <v>0</v>
      </c>
      <c r="G314" s="49">
        <f>+AVERAGE('Centrales GNL'!Q315:U315)</f>
        <v>0</v>
      </c>
      <c r="H314" s="49">
        <f>+AVERAGE('Centrales GNL'!V315:X315)</f>
        <v>0</v>
      </c>
      <c r="I314" s="51">
        <f>+AVERAGE('Centrales GNL'!AK315:AM315)</f>
        <v>0</v>
      </c>
      <c r="J314" s="10"/>
      <c r="K314" s="71" t="str">
        <f t="shared" si="44"/>
        <v>YUNGAY_U1_GN_A</v>
      </c>
      <c r="L314" s="67">
        <f t="shared" si="45"/>
        <v>0</v>
      </c>
      <c r="M314" s="67">
        <f t="shared" si="46"/>
        <v>0</v>
      </c>
      <c r="N314" s="67">
        <f t="shared" si="47"/>
        <v>0</v>
      </c>
      <c r="O314" s="67">
        <f t="shared" si="48"/>
        <v>0</v>
      </c>
      <c r="P314" s="67">
        <f t="shared" si="49"/>
        <v>0</v>
      </c>
      <c r="Q314" s="68">
        <f t="shared" si="50"/>
        <v>0</v>
      </c>
    </row>
    <row r="315" spans="1:17" x14ac:dyDescent="0.2">
      <c r="A315" s="50"/>
      <c r="B315" s="58">
        <f>+VLOOKUP(C315,CEN!A:B,2,0)</f>
        <v>0.27455632832452997</v>
      </c>
      <c r="C315" s="59" t="str">
        <f>+TRIM('Centrales GNL'!A316)</f>
        <v>YUNGAY_U1_GNL_A</v>
      </c>
      <c r="D315" s="49">
        <f>+AVERAGE('Centrales GNL'!B316:F316)</f>
        <v>0</v>
      </c>
      <c r="E315" s="49">
        <f>+AVERAGE('Centrales GNL'!G316:K316)</f>
        <v>0</v>
      </c>
      <c r="F315" s="49">
        <f>+AVERAGE('Centrales GNL'!L316:P316)</f>
        <v>0</v>
      </c>
      <c r="G315" s="49">
        <f>+AVERAGE('Centrales GNL'!Q316:U316)</f>
        <v>0</v>
      </c>
      <c r="H315" s="49">
        <f>+AVERAGE('Centrales GNL'!V316:X316)</f>
        <v>0</v>
      </c>
      <c r="I315" s="51">
        <f>+AVERAGE('Centrales GNL'!AK316:AM316)</f>
        <v>0</v>
      </c>
      <c r="J315" s="10"/>
      <c r="K315" s="71" t="str">
        <f t="shared" si="44"/>
        <v>YUNGAY_U1_GNL_A</v>
      </c>
      <c r="L315" s="67">
        <f t="shared" si="45"/>
        <v>0</v>
      </c>
      <c r="M315" s="67">
        <f t="shared" si="46"/>
        <v>0</v>
      </c>
      <c r="N315" s="67">
        <f t="shared" si="47"/>
        <v>0</v>
      </c>
      <c r="O315" s="67">
        <f t="shared" si="48"/>
        <v>0</v>
      </c>
      <c r="P315" s="67">
        <f t="shared" si="49"/>
        <v>0</v>
      </c>
      <c r="Q315" s="68">
        <f t="shared" si="50"/>
        <v>0</v>
      </c>
    </row>
    <row r="316" spans="1:17" x14ac:dyDescent="0.2">
      <c r="A316" s="50"/>
      <c r="B316" s="58">
        <f>+VLOOKUP(C316,CEN!A:B,2,0)</f>
        <v>0.27455632832452997</v>
      </c>
      <c r="C316" s="59" t="str">
        <f>+TRIM('Centrales GNL'!A317)</f>
        <v>YUNGAY_U2_GN_A</v>
      </c>
      <c r="D316" s="49">
        <f>+AVERAGE('Centrales GNL'!B317:F317)</f>
        <v>0</v>
      </c>
      <c r="E316" s="49">
        <f>+AVERAGE('Centrales GNL'!G317:K317)</f>
        <v>0</v>
      </c>
      <c r="F316" s="49">
        <f>+AVERAGE('Centrales GNL'!L317:P317)</f>
        <v>0</v>
      </c>
      <c r="G316" s="49">
        <f>+AVERAGE('Centrales GNL'!Q317:U317)</f>
        <v>0</v>
      </c>
      <c r="H316" s="49">
        <f>+AVERAGE('Centrales GNL'!V317:X317)</f>
        <v>0</v>
      </c>
      <c r="I316" s="51">
        <f>+AVERAGE('Centrales GNL'!AK317:AM317)</f>
        <v>0</v>
      </c>
      <c r="J316" s="10"/>
      <c r="K316" s="71" t="str">
        <f t="shared" si="44"/>
        <v>YUNGAY_U2_GN_A</v>
      </c>
      <c r="L316" s="67">
        <f t="shared" si="45"/>
        <v>0</v>
      </c>
      <c r="M316" s="67">
        <f t="shared" si="46"/>
        <v>0</v>
      </c>
      <c r="N316" s="67">
        <f t="shared" si="47"/>
        <v>0</v>
      </c>
      <c r="O316" s="67">
        <f t="shared" si="48"/>
        <v>0</v>
      </c>
      <c r="P316" s="67">
        <f t="shared" si="49"/>
        <v>0</v>
      </c>
      <c r="Q316" s="68">
        <f t="shared" si="50"/>
        <v>0</v>
      </c>
    </row>
    <row r="317" spans="1:17" x14ac:dyDescent="0.2">
      <c r="A317" s="50"/>
      <c r="B317" s="58">
        <f>+VLOOKUP(C317,CEN!A:B,2,0)</f>
        <v>0.27455632832452997</v>
      </c>
      <c r="C317" s="59" t="str">
        <f>+TRIM('Centrales GNL'!A318)</f>
        <v>YUNGAY_U2_GNL_A</v>
      </c>
      <c r="D317" s="49">
        <f>+AVERAGE('Centrales GNL'!B318:F318)</f>
        <v>0</v>
      </c>
      <c r="E317" s="49">
        <f>+AVERAGE('Centrales GNL'!G318:K318)</f>
        <v>0</v>
      </c>
      <c r="F317" s="49">
        <f>+AVERAGE('Centrales GNL'!L318:P318)</f>
        <v>0</v>
      </c>
      <c r="G317" s="49">
        <f>+AVERAGE('Centrales GNL'!Q318:U318)</f>
        <v>0</v>
      </c>
      <c r="H317" s="49">
        <f>+AVERAGE('Centrales GNL'!V318:X318)</f>
        <v>0</v>
      </c>
      <c r="I317" s="51">
        <f>+AVERAGE('Centrales GNL'!AK318:AM318)</f>
        <v>0</v>
      </c>
      <c r="J317" s="10"/>
      <c r="K317" s="71" t="str">
        <f t="shared" si="44"/>
        <v>YUNGAY_U2_GNL_A</v>
      </c>
      <c r="L317" s="67">
        <f t="shared" si="45"/>
        <v>0</v>
      </c>
      <c r="M317" s="67">
        <f t="shared" si="46"/>
        <v>0</v>
      </c>
      <c r="N317" s="67">
        <f t="shared" si="47"/>
        <v>0</v>
      </c>
      <c r="O317" s="67">
        <f t="shared" si="48"/>
        <v>0</v>
      </c>
      <c r="P317" s="67">
        <f t="shared" si="49"/>
        <v>0</v>
      </c>
      <c r="Q317" s="68">
        <f t="shared" si="50"/>
        <v>0</v>
      </c>
    </row>
    <row r="318" spans="1:17" x14ac:dyDescent="0.2">
      <c r="A318" s="50"/>
      <c r="B318" s="58">
        <f>+VLOOKUP(C318,CEN!A:B,2,0)</f>
        <v>0.27455632832452997</v>
      </c>
      <c r="C318" s="59" t="str">
        <f>+TRIM('Centrales GNL'!A319)</f>
        <v>YUNGAY_U3_GN_A</v>
      </c>
      <c r="D318" s="49">
        <f>+AVERAGE('Centrales GNL'!B319:F319)</f>
        <v>0</v>
      </c>
      <c r="E318" s="49">
        <f>+AVERAGE('Centrales GNL'!G319:K319)</f>
        <v>0</v>
      </c>
      <c r="F318" s="49">
        <f>+AVERAGE('Centrales GNL'!L319:P319)</f>
        <v>0</v>
      </c>
      <c r="G318" s="49">
        <f>+AVERAGE('Centrales GNL'!Q319:U319)</f>
        <v>0</v>
      </c>
      <c r="H318" s="49">
        <f>+AVERAGE('Centrales GNL'!V319:X319)</f>
        <v>0</v>
      </c>
      <c r="I318" s="51">
        <f>+AVERAGE('Centrales GNL'!AK319:AM319)</f>
        <v>0</v>
      </c>
      <c r="J318" s="10"/>
      <c r="K318" s="71" t="str">
        <f t="shared" si="44"/>
        <v>YUNGAY_U3_GN_A</v>
      </c>
      <c r="L318" s="67">
        <f t="shared" si="45"/>
        <v>0</v>
      </c>
      <c r="M318" s="67">
        <f t="shared" si="46"/>
        <v>0</v>
      </c>
      <c r="N318" s="67">
        <f t="shared" si="47"/>
        <v>0</v>
      </c>
      <c r="O318" s="67">
        <f t="shared" si="48"/>
        <v>0</v>
      </c>
      <c r="P318" s="67">
        <f t="shared" si="49"/>
        <v>0</v>
      </c>
      <c r="Q318" s="68">
        <f t="shared" si="50"/>
        <v>0</v>
      </c>
    </row>
    <row r="319" spans="1:17" x14ac:dyDescent="0.2">
      <c r="A319" s="50"/>
      <c r="B319" s="58">
        <f>+VLOOKUP(C319,CEN!A:B,2,0)</f>
        <v>0.27455632832452997</v>
      </c>
      <c r="C319" s="59" t="str">
        <f>+TRIM('Centrales GNL'!A320)</f>
        <v>YUNGAY_U3_GNL_A</v>
      </c>
      <c r="D319" s="49">
        <f>+AVERAGE('Centrales GNL'!B320:F320)</f>
        <v>0</v>
      </c>
      <c r="E319" s="49">
        <f>+AVERAGE('Centrales GNL'!G320:K320)</f>
        <v>0</v>
      </c>
      <c r="F319" s="49">
        <f>+AVERAGE('Centrales GNL'!L320:P320)</f>
        <v>0</v>
      </c>
      <c r="G319" s="49">
        <f>+AVERAGE('Centrales GNL'!Q320:U320)</f>
        <v>0</v>
      </c>
      <c r="H319" s="49">
        <f>+AVERAGE('Centrales GNL'!V320:X320)</f>
        <v>0</v>
      </c>
      <c r="I319" s="51">
        <f>+AVERAGE('Centrales GNL'!AK320:AM320)</f>
        <v>0</v>
      </c>
      <c r="J319" s="10"/>
      <c r="K319" s="71" t="str">
        <f t="shared" si="44"/>
        <v>YUNGAY_U3_GNL_A</v>
      </c>
      <c r="L319" s="67">
        <f t="shared" si="45"/>
        <v>0</v>
      </c>
      <c r="M319" s="67">
        <f t="shared" si="46"/>
        <v>0</v>
      </c>
      <c r="N319" s="67">
        <f t="shared" si="47"/>
        <v>0</v>
      </c>
      <c r="O319" s="67">
        <f t="shared" si="48"/>
        <v>0</v>
      </c>
      <c r="P319" s="67">
        <f t="shared" si="49"/>
        <v>0</v>
      </c>
      <c r="Q319" s="68">
        <f t="shared" si="50"/>
        <v>0</v>
      </c>
    </row>
  </sheetData>
  <pageMargins left="0.7" right="0.7" top="0.75" bottom="0.75" header="0.3" footer="0.3"/>
  <pageSetup orientation="portrait" r:id="rId1"/>
  <ignoredErrors>
    <ignoredError sqref="D5:I3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86180-3FAB-45CF-AC20-31A591AC3DE8}">
  <dimension ref="A1:B715"/>
  <sheetViews>
    <sheetView workbookViewId="0">
      <selection activeCell="C6" sqref="C6"/>
    </sheetView>
  </sheetViews>
  <sheetFormatPr baseColWidth="10" defaultRowHeight="12.75" x14ac:dyDescent="0.2"/>
  <cols>
    <col min="1" max="1" width="37.140625" bestFit="1" customWidth="1"/>
  </cols>
  <sheetData>
    <row r="1" spans="1:2" ht="15" x14ac:dyDescent="0.25">
      <c r="A1" s="22" t="s">
        <v>381</v>
      </c>
      <c r="B1" s="26" t="s">
        <v>730</v>
      </c>
    </row>
    <row r="2" spans="1:2" x14ac:dyDescent="0.2">
      <c r="A2" s="23" t="s">
        <v>382</v>
      </c>
      <c r="B2" s="27">
        <v>0</v>
      </c>
    </row>
    <row r="3" spans="1:2" x14ac:dyDescent="0.2">
      <c r="A3" s="24" t="s">
        <v>110</v>
      </c>
      <c r="B3" s="28">
        <v>1.0571999999999999</v>
      </c>
    </row>
    <row r="4" spans="1:2" x14ac:dyDescent="0.2">
      <c r="A4" s="24" t="s">
        <v>115</v>
      </c>
      <c r="B4" s="28">
        <v>1.18</v>
      </c>
    </row>
    <row r="5" spans="1:2" x14ac:dyDescent="0.2">
      <c r="A5" s="24" t="s">
        <v>383</v>
      </c>
      <c r="B5" s="28">
        <v>0</v>
      </c>
    </row>
    <row r="6" spans="1:2" x14ac:dyDescent="0.2">
      <c r="A6" s="24" t="s">
        <v>384</v>
      </c>
      <c r="B6" s="28">
        <v>1.3948825</v>
      </c>
    </row>
    <row r="7" spans="1:2" x14ac:dyDescent="0.2">
      <c r="A7" s="24" t="s">
        <v>385</v>
      </c>
      <c r="B7" s="28">
        <v>1.33</v>
      </c>
    </row>
    <row r="8" spans="1:2" x14ac:dyDescent="0.2">
      <c r="A8" s="24" t="s">
        <v>232</v>
      </c>
      <c r="B8" s="28">
        <v>0.23688172043010752</v>
      </c>
    </row>
    <row r="9" spans="1:2" x14ac:dyDescent="0.2">
      <c r="A9" s="24" t="s">
        <v>386</v>
      </c>
      <c r="B9" s="28">
        <v>1.63</v>
      </c>
    </row>
    <row r="10" spans="1:2" x14ac:dyDescent="0.2">
      <c r="A10" s="24" t="s">
        <v>387</v>
      </c>
      <c r="B10" s="28">
        <v>1.68</v>
      </c>
    </row>
    <row r="11" spans="1:2" x14ac:dyDescent="0.2">
      <c r="A11" s="24" t="s">
        <v>388</v>
      </c>
      <c r="B11" s="28">
        <v>1.1968041</v>
      </c>
    </row>
    <row r="12" spans="1:2" x14ac:dyDescent="0.2">
      <c r="A12" s="24" t="s">
        <v>389</v>
      </c>
      <c r="B12" s="28">
        <v>1.5317109111651859</v>
      </c>
    </row>
    <row r="13" spans="1:2" x14ac:dyDescent="0.2">
      <c r="A13" s="24" t="s">
        <v>390</v>
      </c>
      <c r="B13" s="28">
        <v>1.3530108931523461</v>
      </c>
    </row>
    <row r="14" spans="1:2" x14ac:dyDescent="0.2">
      <c r="A14" s="24" t="s">
        <v>363</v>
      </c>
      <c r="B14" s="28">
        <v>0.32666666666666666</v>
      </c>
    </row>
    <row r="15" spans="1:2" x14ac:dyDescent="0.2">
      <c r="A15" s="24" t="s">
        <v>391</v>
      </c>
      <c r="B15" s="28">
        <v>0</v>
      </c>
    </row>
    <row r="16" spans="1:2" x14ac:dyDescent="0.2">
      <c r="A16" s="24" t="s">
        <v>392</v>
      </c>
      <c r="B16" s="28">
        <v>0</v>
      </c>
    </row>
    <row r="17" spans="1:2" x14ac:dyDescent="0.2">
      <c r="A17" s="24" t="s">
        <v>108</v>
      </c>
      <c r="B17" s="28">
        <v>0.25268817204301075</v>
      </c>
    </row>
    <row r="18" spans="1:2" x14ac:dyDescent="0.2">
      <c r="A18" s="24" t="s">
        <v>109</v>
      </c>
      <c r="B18" s="28">
        <v>0.25268817204301075</v>
      </c>
    </row>
    <row r="19" spans="1:2" x14ac:dyDescent="0.2">
      <c r="A19" s="24" t="s">
        <v>140</v>
      </c>
      <c r="B19" s="28">
        <v>0.18345828683185245</v>
      </c>
    </row>
    <row r="20" spans="1:2" x14ac:dyDescent="0.2">
      <c r="A20" s="24" t="s">
        <v>393</v>
      </c>
      <c r="B20" s="28">
        <v>0</v>
      </c>
    </row>
    <row r="21" spans="1:2" x14ac:dyDescent="0.2">
      <c r="A21" s="24" t="s">
        <v>212</v>
      </c>
      <c r="B21" s="28">
        <v>0.18956989247311826</v>
      </c>
    </row>
    <row r="22" spans="1:2" x14ac:dyDescent="0.2">
      <c r="A22" s="24" t="s">
        <v>97</v>
      </c>
      <c r="B22" s="28">
        <v>0.32903225806451614</v>
      </c>
    </row>
    <row r="23" spans="1:2" x14ac:dyDescent="0.2">
      <c r="A23" s="24" t="s">
        <v>107</v>
      </c>
      <c r="B23" s="28">
        <v>0.31849462365591397</v>
      </c>
    </row>
    <row r="24" spans="1:2" x14ac:dyDescent="0.2">
      <c r="A24" s="24" t="s">
        <v>297</v>
      </c>
      <c r="B24" s="28">
        <v>0.28669677419354839</v>
      </c>
    </row>
    <row r="25" spans="1:2" x14ac:dyDescent="0.2">
      <c r="A25" s="24" t="s">
        <v>183</v>
      </c>
      <c r="B25" s="28">
        <v>0.28645161290322579</v>
      </c>
    </row>
    <row r="26" spans="1:2" x14ac:dyDescent="0.2">
      <c r="A26" s="24" t="s">
        <v>193</v>
      </c>
      <c r="B26" s="28">
        <v>0.19150537634408601</v>
      </c>
    </row>
    <row r="27" spans="1:2" x14ac:dyDescent="0.2">
      <c r="A27" s="24" t="s">
        <v>222</v>
      </c>
      <c r="B27" s="28">
        <v>0.31580000000000003</v>
      </c>
    </row>
    <row r="28" spans="1:2" x14ac:dyDescent="0.2">
      <c r="A28" s="24" t="s">
        <v>135</v>
      </c>
      <c r="B28" s="28">
        <v>0.18517977099031613</v>
      </c>
    </row>
    <row r="29" spans="1:2" x14ac:dyDescent="0.2">
      <c r="A29" s="24" t="s">
        <v>150</v>
      </c>
      <c r="B29" s="28">
        <v>0.18517977099031613</v>
      </c>
    </row>
    <row r="30" spans="1:2" x14ac:dyDescent="0.2">
      <c r="A30" s="24" t="s">
        <v>202</v>
      </c>
      <c r="B30" s="28">
        <v>0.27600000000000002</v>
      </c>
    </row>
    <row r="31" spans="1:2" x14ac:dyDescent="0.2">
      <c r="A31" s="24" t="s">
        <v>253</v>
      </c>
      <c r="B31" s="28">
        <v>0.3186423655913978</v>
      </c>
    </row>
    <row r="32" spans="1:2" x14ac:dyDescent="0.2">
      <c r="A32" s="24" t="s">
        <v>262</v>
      </c>
      <c r="B32" s="28">
        <v>0.3186423655913978</v>
      </c>
    </row>
    <row r="33" spans="1:2" x14ac:dyDescent="0.2">
      <c r="A33" s="24" t="s">
        <v>244</v>
      </c>
      <c r="B33" s="28">
        <v>0.19795698924731184</v>
      </c>
    </row>
    <row r="34" spans="1:2" x14ac:dyDescent="0.2">
      <c r="A34" s="24" t="s">
        <v>235</v>
      </c>
      <c r="B34" s="28">
        <v>0.19795698924731184</v>
      </c>
    </row>
    <row r="35" spans="1:2" x14ac:dyDescent="0.2">
      <c r="A35" s="24" t="s">
        <v>236</v>
      </c>
      <c r="B35" s="28">
        <v>0.19795698924731184</v>
      </c>
    </row>
    <row r="36" spans="1:2" x14ac:dyDescent="0.2">
      <c r="A36" s="24" t="s">
        <v>243</v>
      </c>
      <c r="B36" s="28">
        <v>0.19795698924731184</v>
      </c>
    </row>
    <row r="37" spans="1:2" x14ac:dyDescent="0.2">
      <c r="A37" s="24" t="s">
        <v>394</v>
      </c>
      <c r="B37" s="28">
        <v>0.45</v>
      </c>
    </row>
    <row r="38" spans="1:2" x14ac:dyDescent="0.2">
      <c r="A38" s="24" t="s">
        <v>332</v>
      </c>
      <c r="B38" s="28">
        <v>0.30299999999999999</v>
      </c>
    </row>
    <row r="39" spans="1:2" x14ac:dyDescent="0.2">
      <c r="A39" s="24" t="s">
        <v>340</v>
      </c>
      <c r="B39" s="28">
        <v>0.30299999999999999</v>
      </c>
    </row>
    <row r="40" spans="1:2" x14ac:dyDescent="0.2">
      <c r="A40" s="24" t="s">
        <v>289</v>
      </c>
      <c r="B40" s="28">
        <v>0.18827494623655919</v>
      </c>
    </row>
    <row r="41" spans="1:2" x14ac:dyDescent="0.2">
      <c r="A41" s="24" t="s">
        <v>8</v>
      </c>
      <c r="B41" s="28">
        <v>0.27121259454410812</v>
      </c>
    </row>
    <row r="42" spans="1:2" x14ac:dyDescent="0.2">
      <c r="A42" s="24" t="s">
        <v>10</v>
      </c>
      <c r="B42" s="28">
        <v>0.32436072747805039</v>
      </c>
    </row>
    <row r="43" spans="1:2" x14ac:dyDescent="0.2">
      <c r="A43" s="24" t="s">
        <v>11</v>
      </c>
      <c r="B43" s="28">
        <v>0.32436072747805039</v>
      </c>
    </row>
    <row r="44" spans="1:2" x14ac:dyDescent="0.2">
      <c r="A44" s="24" t="s">
        <v>12</v>
      </c>
      <c r="B44" s="28">
        <v>0.32436072747805039</v>
      </c>
    </row>
    <row r="45" spans="1:2" x14ac:dyDescent="0.2">
      <c r="A45" s="24" t="s">
        <v>13</v>
      </c>
      <c r="B45" s="28">
        <v>0.32436072747805039</v>
      </c>
    </row>
    <row r="46" spans="1:2" x14ac:dyDescent="0.2">
      <c r="A46" s="24" t="s">
        <v>14</v>
      </c>
      <c r="B46" s="28">
        <v>0.32436072747805039</v>
      </c>
    </row>
    <row r="47" spans="1:2" x14ac:dyDescent="0.2">
      <c r="A47" s="24" t="s">
        <v>280</v>
      </c>
      <c r="B47" s="28">
        <v>0.18827494623655919</v>
      </c>
    </row>
    <row r="48" spans="1:2" x14ac:dyDescent="0.2">
      <c r="A48" s="24" t="s">
        <v>130</v>
      </c>
      <c r="B48" s="28">
        <v>0.2726341005583795</v>
      </c>
    </row>
    <row r="49" spans="1:2" x14ac:dyDescent="0.2">
      <c r="A49" s="24" t="s">
        <v>145</v>
      </c>
      <c r="B49" s="28">
        <v>0.2726341005583795</v>
      </c>
    </row>
    <row r="50" spans="1:2" x14ac:dyDescent="0.2">
      <c r="A50" s="24" t="s">
        <v>166</v>
      </c>
      <c r="B50" s="28">
        <v>0.20729032258064514</v>
      </c>
    </row>
    <row r="51" spans="1:2" x14ac:dyDescent="0.2">
      <c r="A51" s="24" t="s">
        <v>271</v>
      </c>
      <c r="B51" s="28">
        <v>0.2783315053763441</v>
      </c>
    </row>
    <row r="52" spans="1:2" x14ac:dyDescent="0.2">
      <c r="A52" s="24" t="s">
        <v>324</v>
      </c>
      <c r="B52" s="28">
        <v>0.18479354838709677</v>
      </c>
    </row>
    <row r="53" spans="1:2" x14ac:dyDescent="0.2">
      <c r="A53" s="24" t="s">
        <v>315</v>
      </c>
      <c r="B53" s="28">
        <v>0.18479354838709677</v>
      </c>
    </row>
    <row r="54" spans="1:2" x14ac:dyDescent="0.2">
      <c r="A54" s="24" t="s">
        <v>349</v>
      </c>
      <c r="B54" s="28">
        <v>0.18954838709677418</v>
      </c>
    </row>
    <row r="55" spans="1:2" x14ac:dyDescent="0.2">
      <c r="A55" s="24" t="s">
        <v>355</v>
      </c>
      <c r="B55" s="28">
        <v>0.18954838709677418</v>
      </c>
    </row>
    <row r="56" spans="1:2" x14ac:dyDescent="0.2">
      <c r="A56" s="24" t="s">
        <v>306</v>
      </c>
      <c r="B56" s="28">
        <v>0.28079892473118279</v>
      </c>
    </row>
    <row r="57" spans="1:2" x14ac:dyDescent="0.2">
      <c r="A57" s="24" t="s">
        <v>121</v>
      </c>
      <c r="B57" s="28">
        <v>0.24333333333333335</v>
      </c>
    </row>
    <row r="58" spans="1:2" x14ac:dyDescent="0.2">
      <c r="A58" s="24" t="s">
        <v>395</v>
      </c>
      <c r="B58" s="28">
        <v>2.33</v>
      </c>
    </row>
    <row r="59" spans="1:2" x14ac:dyDescent="0.2">
      <c r="A59" s="24" t="s">
        <v>396</v>
      </c>
      <c r="B59" s="28">
        <v>1.6542999999999999</v>
      </c>
    </row>
    <row r="60" spans="1:2" x14ac:dyDescent="0.2">
      <c r="A60" s="24" t="s">
        <v>158</v>
      </c>
      <c r="B60" s="28">
        <v>0.32217204301075264</v>
      </c>
    </row>
    <row r="61" spans="1:2" x14ac:dyDescent="0.2">
      <c r="A61" s="24" t="s">
        <v>397</v>
      </c>
      <c r="B61" s="28">
        <v>518</v>
      </c>
    </row>
    <row r="62" spans="1:2" x14ac:dyDescent="0.2">
      <c r="A62" s="24" t="s">
        <v>398</v>
      </c>
      <c r="B62" s="28">
        <v>2.0299999999999998</v>
      </c>
    </row>
    <row r="63" spans="1:2" x14ac:dyDescent="0.2">
      <c r="A63" s="24" t="s">
        <v>341</v>
      </c>
      <c r="B63" s="28">
        <v>0.30245161290322581</v>
      </c>
    </row>
    <row r="64" spans="1:2" x14ac:dyDescent="0.2">
      <c r="A64" s="24" t="s">
        <v>347</v>
      </c>
      <c r="B64" s="28">
        <v>0.30245161290322581</v>
      </c>
    </row>
    <row r="65" spans="1:2" x14ac:dyDescent="0.2">
      <c r="A65" s="24" t="s">
        <v>399</v>
      </c>
      <c r="B65" s="28">
        <v>1.1968041</v>
      </c>
    </row>
    <row r="66" spans="1:2" x14ac:dyDescent="0.2">
      <c r="A66" s="24" t="s">
        <v>400</v>
      </c>
      <c r="B66" s="28">
        <v>1.3948825</v>
      </c>
    </row>
    <row r="67" spans="1:2" x14ac:dyDescent="0.2">
      <c r="A67" s="24" t="s">
        <v>401</v>
      </c>
      <c r="B67" s="28">
        <v>1.3514250999999999</v>
      </c>
    </row>
    <row r="68" spans="1:2" x14ac:dyDescent="0.2">
      <c r="A68" s="24" t="s">
        <v>402</v>
      </c>
      <c r="B68" s="28">
        <v>1.5317109111651859</v>
      </c>
    </row>
    <row r="69" spans="1:2" x14ac:dyDescent="0.2">
      <c r="A69" s="24" t="s">
        <v>403</v>
      </c>
      <c r="B69" s="28">
        <v>1.3419078375786753</v>
      </c>
    </row>
    <row r="70" spans="1:2" x14ac:dyDescent="0.2">
      <c r="A70" s="24" t="s">
        <v>404</v>
      </c>
      <c r="B70" s="28">
        <v>1.3530108931523461</v>
      </c>
    </row>
    <row r="71" spans="1:2" x14ac:dyDescent="0.2">
      <c r="A71" s="24" t="s">
        <v>405</v>
      </c>
      <c r="B71" s="28">
        <v>2.952</v>
      </c>
    </row>
    <row r="72" spans="1:2" x14ac:dyDescent="0.2">
      <c r="A72" s="24" t="s">
        <v>406</v>
      </c>
      <c r="B72" s="28">
        <v>2.6819999999999999</v>
      </c>
    </row>
    <row r="73" spans="1:2" x14ac:dyDescent="0.2">
      <c r="A73" s="24" t="s">
        <v>407</v>
      </c>
      <c r="B73" s="28">
        <v>1.8</v>
      </c>
    </row>
    <row r="74" spans="1:2" x14ac:dyDescent="0.2">
      <c r="A74" s="24" t="s">
        <v>408</v>
      </c>
      <c r="B74" s="29">
        <v>0.33622047244094488</v>
      </c>
    </row>
    <row r="75" spans="1:2" x14ac:dyDescent="0.2">
      <c r="A75" s="24" t="s">
        <v>116</v>
      </c>
      <c r="B75" s="28">
        <v>1.18</v>
      </c>
    </row>
    <row r="76" spans="1:2" x14ac:dyDescent="0.2">
      <c r="A76" s="24" t="s">
        <v>111</v>
      </c>
      <c r="B76" s="28">
        <v>1.0571999999999999</v>
      </c>
    </row>
    <row r="77" spans="1:2" x14ac:dyDescent="0.2">
      <c r="A77" s="24" t="s">
        <v>350</v>
      </c>
      <c r="B77" s="28">
        <v>0.18954838709677418</v>
      </c>
    </row>
    <row r="78" spans="1:2" x14ac:dyDescent="0.2">
      <c r="A78" s="24" t="s">
        <v>409</v>
      </c>
      <c r="B78" s="29">
        <v>0.37330708661417322</v>
      </c>
    </row>
    <row r="79" spans="1:2" x14ac:dyDescent="0.2">
      <c r="A79" s="24" t="s">
        <v>410</v>
      </c>
      <c r="B79" s="29">
        <v>0.36174803149606299</v>
      </c>
    </row>
    <row r="80" spans="1:2" x14ac:dyDescent="0.2">
      <c r="A80" s="24" t="s">
        <v>411</v>
      </c>
      <c r="B80" s="29">
        <v>0.37823622047244099</v>
      </c>
    </row>
    <row r="81" spans="1:2" x14ac:dyDescent="0.2">
      <c r="A81" s="24" t="s">
        <v>412</v>
      </c>
      <c r="B81" s="29">
        <v>0.39719685039370078</v>
      </c>
    </row>
    <row r="82" spans="1:2" x14ac:dyDescent="0.2">
      <c r="A82" s="24" t="s">
        <v>413</v>
      </c>
      <c r="B82" s="29">
        <v>0.40401574803149604</v>
      </c>
    </row>
    <row r="83" spans="1:2" x14ac:dyDescent="0.2">
      <c r="A83" s="24" t="s">
        <v>352</v>
      </c>
      <c r="B83" s="28">
        <v>0.18954838709677418</v>
      </c>
    </row>
    <row r="84" spans="1:2" x14ac:dyDescent="0.2">
      <c r="A84" s="24" t="s">
        <v>353</v>
      </c>
      <c r="B84" s="28">
        <v>0.18954838709677418</v>
      </c>
    </row>
    <row r="85" spans="1:2" x14ac:dyDescent="0.2">
      <c r="A85" s="24" t="s">
        <v>354</v>
      </c>
      <c r="B85" s="28">
        <v>0.18954838709677418</v>
      </c>
    </row>
    <row r="86" spans="1:2" x14ac:dyDescent="0.2">
      <c r="A86" s="24" t="s">
        <v>414</v>
      </c>
      <c r="B86" s="28">
        <v>0.18954838709677418</v>
      </c>
    </row>
    <row r="87" spans="1:2" x14ac:dyDescent="0.2">
      <c r="A87" s="24" t="s">
        <v>351</v>
      </c>
      <c r="B87" s="28">
        <v>0.18954838709677418</v>
      </c>
    </row>
    <row r="88" spans="1:2" x14ac:dyDescent="0.2">
      <c r="A88" s="24" t="s">
        <v>415</v>
      </c>
      <c r="B88" s="28">
        <v>1.4960670388222903</v>
      </c>
    </row>
    <row r="89" spans="1:2" x14ac:dyDescent="0.2">
      <c r="A89" s="24" t="s">
        <v>416</v>
      </c>
      <c r="B89" s="28">
        <v>1.4960670388222903</v>
      </c>
    </row>
    <row r="90" spans="1:2" x14ac:dyDescent="0.2">
      <c r="A90" s="24" t="s">
        <v>417</v>
      </c>
      <c r="B90" s="29">
        <v>0.37233070866141738</v>
      </c>
    </row>
    <row r="91" spans="1:2" x14ac:dyDescent="0.2">
      <c r="A91" s="24" t="s">
        <v>160</v>
      </c>
      <c r="B91" s="28">
        <v>0.20729032258064514</v>
      </c>
    </row>
    <row r="92" spans="1:2" x14ac:dyDescent="0.2">
      <c r="A92" s="24" t="s">
        <v>161</v>
      </c>
      <c r="B92" s="28">
        <v>0.20729032258064514</v>
      </c>
    </row>
    <row r="93" spans="1:2" x14ac:dyDescent="0.2">
      <c r="A93" s="24" t="s">
        <v>418</v>
      </c>
      <c r="B93" s="29">
        <v>0.40053543307086614</v>
      </c>
    </row>
    <row r="94" spans="1:2" x14ac:dyDescent="0.2">
      <c r="A94" s="24" t="s">
        <v>419</v>
      </c>
      <c r="B94" s="29">
        <v>0.37272440944881891</v>
      </c>
    </row>
    <row r="95" spans="1:2" x14ac:dyDescent="0.2">
      <c r="A95" s="24" t="s">
        <v>420</v>
      </c>
      <c r="B95" s="28">
        <v>1.4675790262572417</v>
      </c>
    </row>
    <row r="96" spans="1:2" x14ac:dyDescent="0.2">
      <c r="A96" s="24" t="s">
        <v>421</v>
      </c>
      <c r="B96" s="28">
        <v>1.88</v>
      </c>
    </row>
    <row r="97" spans="1:2" x14ac:dyDescent="0.2">
      <c r="A97" s="24" t="s">
        <v>422</v>
      </c>
      <c r="B97" s="29">
        <v>0.36078740157480316</v>
      </c>
    </row>
    <row r="98" spans="1:2" x14ac:dyDescent="0.2">
      <c r="A98" s="24" t="s">
        <v>423</v>
      </c>
      <c r="B98" s="29">
        <v>0.36078740157480316</v>
      </c>
    </row>
    <row r="99" spans="1:2" x14ac:dyDescent="0.2">
      <c r="A99" s="24" t="s">
        <v>163</v>
      </c>
      <c r="B99" s="28">
        <v>0.20729032258064514</v>
      </c>
    </row>
    <row r="100" spans="1:2" x14ac:dyDescent="0.2">
      <c r="A100" s="24" t="s">
        <v>424</v>
      </c>
      <c r="B100" s="28">
        <v>1.4277373793597468</v>
      </c>
    </row>
    <row r="101" spans="1:2" x14ac:dyDescent="0.2">
      <c r="A101" s="24" t="s">
        <v>164</v>
      </c>
      <c r="B101" s="28">
        <v>0.20729032258064514</v>
      </c>
    </row>
    <row r="102" spans="1:2" x14ac:dyDescent="0.2">
      <c r="A102" s="24" t="s">
        <v>165</v>
      </c>
      <c r="B102" s="28">
        <v>0.20729032258064514</v>
      </c>
    </row>
    <row r="103" spans="1:2" x14ac:dyDescent="0.2">
      <c r="A103" s="24" t="s">
        <v>425</v>
      </c>
      <c r="B103" s="28">
        <v>0.20729032258064514</v>
      </c>
    </row>
    <row r="104" spans="1:2" x14ac:dyDescent="0.2">
      <c r="A104" s="24" t="s">
        <v>162</v>
      </c>
      <c r="B104" s="28">
        <v>0.20729032258064514</v>
      </c>
    </row>
    <row r="105" spans="1:2" x14ac:dyDescent="0.2">
      <c r="A105" s="24" t="s">
        <v>426</v>
      </c>
      <c r="B105" s="29">
        <v>0.40839370078740161</v>
      </c>
    </row>
    <row r="106" spans="1:2" x14ac:dyDescent="0.2">
      <c r="A106" s="24" t="s">
        <v>9</v>
      </c>
      <c r="B106" s="28">
        <v>0.32436072747805039</v>
      </c>
    </row>
    <row r="107" spans="1:2" x14ac:dyDescent="0.2">
      <c r="A107" s="24" t="s">
        <v>427</v>
      </c>
      <c r="B107" s="28">
        <v>0.32436072747805039</v>
      </c>
    </row>
    <row r="108" spans="1:2" x14ac:dyDescent="0.2">
      <c r="A108" s="24" t="s">
        <v>15</v>
      </c>
      <c r="B108" s="28">
        <v>0.32436072747805039</v>
      </c>
    </row>
    <row r="109" spans="1:2" x14ac:dyDescent="0.2">
      <c r="A109" s="24" t="s">
        <v>284</v>
      </c>
      <c r="B109" s="28">
        <v>0.18827494623655919</v>
      </c>
    </row>
    <row r="110" spans="1:2" x14ac:dyDescent="0.2">
      <c r="A110" s="24" t="s">
        <v>428</v>
      </c>
      <c r="B110" s="28">
        <v>0.18827494623655919</v>
      </c>
    </row>
    <row r="111" spans="1:2" x14ac:dyDescent="0.2">
      <c r="A111" s="24" t="s">
        <v>288</v>
      </c>
      <c r="B111" s="28">
        <v>0.18827494623655919</v>
      </c>
    </row>
    <row r="112" spans="1:2" x14ac:dyDescent="0.2">
      <c r="A112" s="24" t="s">
        <v>287</v>
      </c>
      <c r="B112" s="28">
        <v>0.18827494623655919</v>
      </c>
    </row>
    <row r="113" spans="1:2" x14ac:dyDescent="0.2">
      <c r="A113" s="24" t="s">
        <v>429</v>
      </c>
      <c r="B113" s="29">
        <v>0.37937007874015749</v>
      </c>
    </row>
    <row r="114" spans="1:2" x14ac:dyDescent="0.2">
      <c r="A114" s="24" t="s">
        <v>430</v>
      </c>
      <c r="B114" s="29">
        <v>0.18827494623655919</v>
      </c>
    </row>
    <row r="115" spans="1:2" x14ac:dyDescent="0.2">
      <c r="A115" s="24" t="s">
        <v>279</v>
      </c>
      <c r="B115" s="29">
        <v>0.18827494623655919</v>
      </c>
    </row>
    <row r="116" spans="1:2" x14ac:dyDescent="0.2">
      <c r="A116" s="24" t="s">
        <v>278</v>
      </c>
      <c r="B116" s="28">
        <v>0.18827494623655919</v>
      </c>
    </row>
    <row r="117" spans="1:2" x14ac:dyDescent="0.2">
      <c r="A117" s="24" t="s">
        <v>275</v>
      </c>
      <c r="B117" s="28">
        <v>0.18827494623655919</v>
      </c>
    </row>
    <row r="118" spans="1:2" x14ac:dyDescent="0.2">
      <c r="A118" s="24" t="s">
        <v>431</v>
      </c>
      <c r="B118" s="29">
        <v>0.4140629921259843</v>
      </c>
    </row>
    <row r="119" spans="1:2" x14ac:dyDescent="0.2">
      <c r="A119" s="24" t="s">
        <v>432</v>
      </c>
      <c r="B119" s="29">
        <v>0.41377952755905512</v>
      </c>
    </row>
    <row r="120" spans="1:2" x14ac:dyDescent="0.2">
      <c r="A120" s="24" t="s">
        <v>433</v>
      </c>
      <c r="B120" s="29">
        <v>0.42719685039370076</v>
      </c>
    </row>
    <row r="121" spans="1:2" x14ac:dyDescent="0.2">
      <c r="A121" s="24" t="s">
        <v>434</v>
      </c>
      <c r="B121" s="28">
        <v>2.66</v>
      </c>
    </row>
    <row r="122" spans="1:2" x14ac:dyDescent="0.2">
      <c r="A122" s="24" t="s">
        <v>435</v>
      </c>
      <c r="B122" s="29">
        <v>0.36352755905511813</v>
      </c>
    </row>
    <row r="123" spans="1:2" x14ac:dyDescent="0.2">
      <c r="A123" s="24" t="s">
        <v>436</v>
      </c>
      <c r="B123" s="29">
        <v>0.37566216894769966</v>
      </c>
    </row>
    <row r="124" spans="1:2" x14ac:dyDescent="0.2">
      <c r="A124" s="24" t="s">
        <v>437</v>
      </c>
      <c r="B124" s="29">
        <v>0.38</v>
      </c>
    </row>
    <row r="125" spans="1:2" x14ac:dyDescent="0.2">
      <c r="A125" s="24" t="s">
        <v>238</v>
      </c>
      <c r="B125" s="28">
        <v>0.19795698924731184</v>
      </c>
    </row>
    <row r="126" spans="1:2" x14ac:dyDescent="0.2">
      <c r="A126" s="24" t="s">
        <v>242</v>
      </c>
      <c r="B126" s="28">
        <v>0.19795698924731184</v>
      </c>
    </row>
    <row r="127" spans="1:2" x14ac:dyDescent="0.2">
      <c r="A127" s="24" t="s">
        <v>241</v>
      </c>
      <c r="B127" s="28">
        <v>0.19795698924731184</v>
      </c>
    </row>
    <row r="128" spans="1:2" x14ac:dyDescent="0.2">
      <c r="A128" s="24" t="s">
        <v>319</v>
      </c>
      <c r="B128" s="28">
        <v>0.18479354838709677</v>
      </c>
    </row>
    <row r="129" spans="1:2" x14ac:dyDescent="0.2">
      <c r="A129" s="24" t="s">
        <v>438</v>
      </c>
      <c r="B129" s="28">
        <v>0.18479354838709677</v>
      </c>
    </row>
    <row r="130" spans="1:2" x14ac:dyDescent="0.2">
      <c r="A130" s="24" t="s">
        <v>323</v>
      </c>
      <c r="B130" s="28">
        <v>0.18479354838709677</v>
      </c>
    </row>
    <row r="131" spans="1:2" x14ac:dyDescent="0.2">
      <c r="A131" s="24" t="s">
        <v>322</v>
      </c>
      <c r="B131" s="28">
        <v>0.18479354838709677</v>
      </c>
    </row>
    <row r="132" spans="1:2" x14ac:dyDescent="0.2">
      <c r="A132" s="24" t="s">
        <v>16</v>
      </c>
      <c r="B132" s="28">
        <v>0.18434557070172203</v>
      </c>
    </row>
    <row r="133" spans="1:2" x14ac:dyDescent="0.2">
      <c r="A133" s="24" t="s">
        <v>18</v>
      </c>
      <c r="B133" s="28">
        <v>0.21624158651829573</v>
      </c>
    </row>
    <row r="134" spans="1:2" x14ac:dyDescent="0.2">
      <c r="A134" s="24" t="s">
        <v>19</v>
      </c>
      <c r="B134" s="28">
        <v>0.21624158651829573</v>
      </c>
    </row>
    <row r="135" spans="1:2" x14ac:dyDescent="0.2">
      <c r="A135" s="24" t="s">
        <v>439</v>
      </c>
      <c r="B135" s="29">
        <v>0.38</v>
      </c>
    </row>
    <row r="136" spans="1:2" x14ac:dyDescent="0.2">
      <c r="A136" s="24" t="s">
        <v>310</v>
      </c>
      <c r="B136" s="28">
        <v>0.18479354838709677</v>
      </c>
    </row>
    <row r="137" spans="1:2" x14ac:dyDescent="0.2">
      <c r="A137" s="24" t="s">
        <v>440</v>
      </c>
      <c r="B137" s="28">
        <v>0.18479354838709677</v>
      </c>
    </row>
    <row r="138" spans="1:2" x14ac:dyDescent="0.2">
      <c r="A138" s="24" t="s">
        <v>314</v>
      </c>
      <c r="B138" s="28">
        <v>0.18479354838709677</v>
      </c>
    </row>
    <row r="139" spans="1:2" x14ac:dyDescent="0.2">
      <c r="A139" s="24" t="s">
        <v>313</v>
      </c>
      <c r="B139" s="28">
        <v>0.18479354838709677</v>
      </c>
    </row>
    <row r="140" spans="1:2" x14ac:dyDescent="0.2">
      <c r="A140" s="24" t="s">
        <v>285</v>
      </c>
      <c r="B140" s="28">
        <v>0.18827494623655919</v>
      </c>
    </row>
    <row r="141" spans="1:2" x14ac:dyDescent="0.2">
      <c r="A141" s="24" t="s">
        <v>441</v>
      </c>
      <c r="B141" s="28">
        <v>1.85</v>
      </c>
    </row>
    <row r="142" spans="1:2" x14ac:dyDescent="0.2">
      <c r="A142" s="24" t="s">
        <v>276</v>
      </c>
      <c r="B142" s="28">
        <v>0.18827494623655919</v>
      </c>
    </row>
    <row r="143" spans="1:2" x14ac:dyDescent="0.2">
      <c r="A143" s="24" t="s">
        <v>442</v>
      </c>
      <c r="B143" s="29">
        <v>0.3903424567804748</v>
      </c>
    </row>
    <row r="144" spans="1:2" x14ac:dyDescent="0.2">
      <c r="A144" s="24" t="s">
        <v>443</v>
      </c>
      <c r="B144" s="29">
        <v>0.38133615637686086</v>
      </c>
    </row>
    <row r="145" spans="1:2" x14ac:dyDescent="0.2">
      <c r="A145" s="24" t="s">
        <v>209</v>
      </c>
      <c r="B145" s="28">
        <v>0.18956989247311826</v>
      </c>
    </row>
    <row r="146" spans="1:2" x14ac:dyDescent="0.2">
      <c r="A146" s="24" t="s">
        <v>444</v>
      </c>
      <c r="B146" s="28">
        <v>1.36</v>
      </c>
    </row>
    <row r="147" spans="1:2" x14ac:dyDescent="0.2">
      <c r="A147" s="24" t="s">
        <v>445</v>
      </c>
      <c r="B147" s="28">
        <v>1.36</v>
      </c>
    </row>
    <row r="148" spans="1:2" x14ac:dyDescent="0.2">
      <c r="A148" s="24" t="s">
        <v>286</v>
      </c>
      <c r="B148" s="28">
        <v>0.18827494623655919</v>
      </c>
    </row>
    <row r="149" spans="1:2" x14ac:dyDescent="0.2">
      <c r="A149" s="24" t="s">
        <v>239</v>
      </c>
      <c r="B149" s="28">
        <v>0.19795698924731184</v>
      </c>
    </row>
    <row r="150" spans="1:2" x14ac:dyDescent="0.2">
      <c r="A150" s="24" t="s">
        <v>282</v>
      </c>
      <c r="B150" s="28">
        <v>0.18827494623655919</v>
      </c>
    </row>
    <row r="151" spans="1:2" x14ac:dyDescent="0.2">
      <c r="A151" s="24" t="s">
        <v>283</v>
      </c>
      <c r="B151" s="28">
        <v>0.18827494623655919</v>
      </c>
    </row>
    <row r="152" spans="1:2" x14ac:dyDescent="0.2">
      <c r="A152" s="24" t="s">
        <v>320</v>
      </c>
      <c r="B152" s="28">
        <v>0.18479354838709677</v>
      </c>
    </row>
    <row r="153" spans="1:2" x14ac:dyDescent="0.2">
      <c r="A153" s="24" t="s">
        <v>277</v>
      </c>
      <c r="B153" s="28">
        <v>0.18827494623655919</v>
      </c>
    </row>
    <row r="154" spans="1:2" x14ac:dyDescent="0.2">
      <c r="A154" s="24" t="s">
        <v>273</v>
      </c>
      <c r="B154" s="28">
        <v>0.18827494623655919</v>
      </c>
    </row>
    <row r="155" spans="1:2" x14ac:dyDescent="0.2">
      <c r="A155" s="24" t="s">
        <v>274</v>
      </c>
      <c r="B155" s="28">
        <v>0.18827494623655919</v>
      </c>
    </row>
    <row r="156" spans="1:2" x14ac:dyDescent="0.2">
      <c r="A156" s="24" t="s">
        <v>311</v>
      </c>
      <c r="B156" s="28">
        <v>0.18479354838709677</v>
      </c>
    </row>
    <row r="157" spans="1:2" x14ac:dyDescent="0.2">
      <c r="A157" s="24" t="s">
        <v>446</v>
      </c>
      <c r="B157" s="29">
        <v>0.41548728982991073</v>
      </c>
    </row>
    <row r="158" spans="1:2" x14ac:dyDescent="0.2">
      <c r="A158" s="24" t="s">
        <v>447</v>
      </c>
      <c r="B158" s="28">
        <v>0.18956989247311826</v>
      </c>
    </row>
    <row r="159" spans="1:2" x14ac:dyDescent="0.2">
      <c r="A159" s="24" t="s">
        <v>210</v>
      </c>
      <c r="B159" s="28">
        <v>0.18956989247311826</v>
      </c>
    </row>
    <row r="160" spans="1:2" x14ac:dyDescent="0.2">
      <c r="A160" s="24" t="s">
        <v>211</v>
      </c>
      <c r="B160" s="28">
        <v>0.18956989247311826</v>
      </c>
    </row>
    <row r="161" spans="1:2" x14ac:dyDescent="0.2">
      <c r="A161" s="24" t="s">
        <v>204</v>
      </c>
      <c r="B161" s="28">
        <v>0.18956989247311826</v>
      </c>
    </row>
    <row r="162" spans="1:2" x14ac:dyDescent="0.2">
      <c r="A162" s="24" t="s">
        <v>207</v>
      </c>
      <c r="B162" s="28">
        <v>0.18956989247311826</v>
      </c>
    </row>
    <row r="163" spans="1:2" x14ac:dyDescent="0.2">
      <c r="A163" s="24" t="s">
        <v>208</v>
      </c>
      <c r="B163" s="28">
        <v>0.18956989247311826</v>
      </c>
    </row>
    <row r="164" spans="1:2" x14ac:dyDescent="0.2">
      <c r="A164" s="24" t="s">
        <v>206</v>
      </c>
      <c r="B164" s="28">
        <v>0.18956989247311826</v>
      </c>
    </row>
    <row r="165" spans="1:2" x14ac:dyDescent="0.2">
      <c r="A165" s="24" t="s">
        <v>205</v>
      </c>
      <c r="B165" s="28">
        <v>0.18956989247311826</v>
      </c>
    </row>
    <row r="166" spans="1:2" x14ac:dyDescent="0.2">
      <c r="A166" s="24" t="s">
        <v>240</v>
      </c>
      <c r="B166" s="28">
        <v>0.19795698924731184</v>
      </c>
    </row>
    <row r="167" spans="1:2" x14ac:dyDescent="0.2">
      <c r="A167" s="24" t="s">
        <v>237</v>
      </c>
      <c r="B167" s="28">
        <v>0.19795698924731184</v>
      </c>
    </row>
    <row r="168" spans="1:2" x14ac:dyDescent="0.2">
      <c r="A168" s="24" t="s">
        <v>321</v>
      </c>
      <c r="B168" s="28">
        <v>0.18479354838709677</v>
      </c>
    </row>
    <row r="169" spans="1:2" x14ac:dyDescent="0.2">
      <c r="A169" s="24" t="s">
        <v>342</v>
      </c>
      <c r="B169" s="28">
        <v>0.30245161290322581</v>
      </c>
    </row>
    <row r="170" spans="1:2" x14ac:dyDescent="0.2">
      <c r="A170" s="24" t="s">
        <v>317</v>
      </c>
      <c r="B170" s="28">
        <v>0.18479354838709677</v>
      </c>
    </row>
    <row r="171" spans="1:2" x14ac:dyDescent="0.2">
      <c r="A171" s="24" t="s">
        <v>318</v>
      </c>
      <c r="B171" s="28">
        <v>0.18479354838709677</v>
      </c>
    </row>
    <row r="172" spans="1:2" x14ac:dyDescent="0.2">
      <c r="A172" s="24" t="s">
        <v>312</v>
      </c>
      <c r="B172" s="28">
        <v>0.18479354838709677</v>
      </c>
    </row>
    <row r="173" spans="1:2" x14ac:dyDescent="0.2">
      <c r="A173" s="24" t="s">
        <v>308</v>
      </c>
      <c r="B173" s="28">
        <v>0.18479354838709677</v>
      </c>
    </row>
    <row r="174" spans="1:2" x14ac:dyDescent="0.2">
      <c r="A174" s="24" t="s">
        <v>309</v>
      </c>
      <c r="B174" s="28">
        <v>0.18479354838709677</v>
      </c>
    </row>
    <row r="175" spans="1:2" x14ac:dyDescent="0.2">
      <c r="A175" s="24" t="s">
        <v>448</v>
      </c>
      <c r="B175" s="29">
        <v>0.4210393700787402</v>
      </c>
    </row>
    <row r="176" spans="1:2" x14ac:dyDescent="0.2">
      <c r="A176" s="24" t="s">
        <v>190</v>
      </c>
      <c r="B176" s="28">
        <v>0.19150537634408601</v>
      </c>
    </row>
    <row r="177" spans="1:2" x14ac:dyDescent="0.2">
      <c r="A177" s="24" t="s">
        <v>344</v>
      </c>
      <c r="B177" s="28">
        <v>0.30245161290322581</v>
      </c>
    </row>
    <row r="178" spans="1:2" x14ac:dyDescent="0.2">
      <c r="A178" s="24" t="s">
        <v>345</v>
      </c>
      <c r="B178" s="28">
        <v>0.30245161290322581</v>
      </c>
    </row>
    <row r="179" spans="1:2" x14ac:dyDescent="0.2">
      <c r="A179" s="24" t="s">
        <v>346</v>
      </c>
      <c r="B179" s="28">
        <v>0.30245161290322581</v>
      </c>
    </row>
    <row r="180" spans="1:2" x14ac:dyDescent="0.2">
      <c r="A180" s="24" t="s">
        <v>449</v>
      </c>
      <c r="B180" s="28">
        <v>0.30245161290322581</v>
      </c>
    </row>
    <row r="181" spans="1:2" x14ac:dyDescent="0.2">
      <c r="A181" s="24" t="s">
        <v>343</v>
      </c>
      <c r="B181" s="28">
        <v>0.30245161290322581</v>
      </c>
    </row>
    <row r="182" spans="1:2" x14ac:dyDescent="0.2">
      <c r="A182" s="24" t="s">
        <v>450</v>
      </c>
      <c r="B182" s="28">
        <v>1.5625</v>
      </c>
    </row>
    <row r="183" spans="1:2" x14ac:dyDescent="0.2">
      <c r="A183" s="24" t="s">
        <v>451</v>
      </c>
      <c r="B183" s="28">
        <v>0.19150537634408601</v>
      </c>
    </row>
    <row r="184" spans="1:2" x14ac:dyDescent="0.2">
      <c r="A184" s="24" t="s">
        <v>191</v>
      </c>
      <c r="B184" s="28">
        <v>0.19150537634408601</v>
      </c>
    </row>
    <row r="185" spans="1:2" x14ac:dyDescent="0.2">
      <c r="A185" s="24" t="s">
        <v>192</v>
      </c>
      <c r="B185" s="28">
        <v>0.19150537634408601</v>
      </c>
    </row>
    <row r="186" spans="1:2" x14ac:dyDescent="0.2">
      <c r="A186" s="24" t="s">
        <v>185</v>
      </c>
      <c r="B186" s="28">
        <v>0.19150537634408601</v>
      </c>
    </row>
    <row r="187" spans="1:2" x14ac:dyDescent="0.2">
      <c r="A187" s="24" t="s">
        <v>188</v>
      </c>
      <c r="B187" s="28">
        <v>0.19150537634408601</v>
      </c>
    </row>
    <row r="188" spans="1:2" x14ac:dyDescent="0.2">
      <c r="A188" s="24" t="s">
        <v>189</v>
      </c>
      <c r="B188" s="28">
        <v>0.19150537634408601</v>
      </c>
    </row>
    <row r="189" spans="1:2" x14ac:dyDescent="0.2">
      <c r="A189" s="24" t="s">
        <v>187</v>
      </c>
      <c r="B189" s="28">
        <v>0.19150537634408601</v>
      </c>
    </row>
    <row r="190" spans="1:2" x14ac:dyDescent="0.2">
      <c r="A190" s="24" t="s">
        <v>186</v>
      </c>
      <c r="B190" s="28">
        <v>0.19150537634408601</v>
      </c>
    </row>
    <row r="191" spans="1:2" x14ac:dyDescent="0.2">
      <c r="A191" s="24" t="s">
        <v>358</v>
      </c>
      <c r="B191" s="28">
        <v>0.32666666666666666</v>
      </c>
    </row>
    <row r="192" spans="1:2" x14ac:dyDescent="0.2">
      <c r="A192" s="24" t="s">
        <v>301</v>
      </c>
      <c r="B192" s="28">
        <v>0.28079892473118279</v>
      </c>
    </row>
    <row r="193" spans="1:2" x14ac:dyDescent="0.2">
      <c r="A193" s="24" t="s">
        <v>452</v>
      </c>
      <c r="B193" s="28">
        <v>0.28079892473118279</v>
      </c>
    </row>
    <row r="194" spans="1:2" x14ac:dyDescent="0.2">
      <c r="A194" s="24" t="s">
        <v>305</v>
      </c>
      <c r="B194" s="28">
        <v>0.28079892473118279</v>
      </c>
    </row>
    <row r="195" spans="1:2" x14ac:dyDescent="0.2">
      <c r="A195" s="24" t="s">
        <v>304</v>
      </c>
      <c r="B195" s="28">
        <v>0.28079892473118279</v>
      </c>
    </row>
    <row r="196" spans="1:2" x14ac:dyDescent="0.2">
      <c r="A196" s="24" t="s">
        <v>226</v>
      </c>
      <c r="B196" s="28">
        <v>0.29194623655913976</v>
      </c>
    </row>
    <row r="197" spans="1:2" x14ac:dyDescent="0.2">
      <c r="A197" s="24" t="s">
        <v>224</v>
      </c>
      <c r="B197" s="28">
        <v>0.29194623655913976</v>
      </c>
    </row>
    <row r="198" spans="1:2" x14ac:dyDescent="0.2">
      <c r="A198" s="24" t="s">
        <v>357</v>
      </c>
      <c r="B198" s="28">
        <v>0.32666666666666666</v>
      </c>
    </row>
    <row r="199" spans="1:2" x14ac:dyDescent="0.2">
      <c r="A199" s="24" t="s">
        <v>360</v>
      </c>
      <c r="B199" s="28">
        <v>0.32666666666666666</v>
      </c>
    </row>
    <row r="200" spans="1:2" x14ac:dyDescent="0.2">
      <c r="A200" s="24" t="s">
        <v>359</v>
      </c>
      <c r="B200" s="28">
        <v>0.32666666666666666</v>
      </c>
    </row>
    <row r="201" spans="1:2" x14ac:dyDescent="0.2">
      <c r="A201" s="24" t="s">
        <v>453</v>
      </c>
      <c r="B201" s="28">
        <v>0.30299999999999999</v>
      </c>
    </row>
    <row r="202" spans="1:2" x14ac:dyDescent="0.2">
      <c r="A202" s="24" t="s">
        <v>454</v>
      </c>
      <c r="B202" s="28">
        <v>0.30299999999999999</v>
      </c>
    </row>
    <row r="203" spans="1:2" x14ac:dyDescent="0.2">
      <c r="A203" s="24" t="s">
        <v>327</v>
      </c>
      <c r="B203" s="28">
        <v>0.30299999999999999</v>
      </c>
    </row>
    <row r="204" spans="1:2" x14ac:dyDescent="0.2">
      <c r="A204" s="24" t="s">
        <v>335</v>
      </c>
      <c r="B204" s="28">
        <v>0.30299999999999999</v>
      </c>
    </row>
    <row r="205" spans="1:2" x14ac:dyDescent="0.2">
      <c r="A205" s="24" t="s">
        <v>266</v>
      </c>
      <c r="B205" s="28">
        <v>0.2783315053763441</v>
      </c>
    </row>
    <row r="206" spans="1:2" x14ac:dyDescent="0.2">
      <c r="A206" s="24" t="s">
        <v>455</v>
      </c>
      <c r="B206" s="28">
        <v>0.2783315053763441</v>
      </c>
    </row>
    <row r="207" spans="1:2" x14ac:dyDescent="0.2">
      <c r="A207" s="24" t="s">
        <v>270</v>
      </c>
      <c r="B207" s="28">
        <v>0.2783315053763441</v>
      </c>
    </row>
    <row r="208" spans="1:2" x14ac:dyDescent="0.2">
      <c r="A208" s="24" t="s">
        <v>269</v>
      </c>
      <c r="B208" s="28">
        <v>0.2783315053763441</v>
      </c>
    </row>
    <row r="209" spans="1:2" x14ac:dyDescent="0.2">
      <c r="A209" s="24" t="s">
        <v>248</v>
      </c>
      <c r="B209" s="28">
        <v>0.3186423655913978</v>
      </c>
    </row>
    <row r="210" spans="1:2" x14ac:dyDescent="0.2">
      <c r="A210" s="24" t="s">
        <v>257</v>
      </c>
      <c r="B210" s="28">
        <v>0.3186423655913978</v>
      </c>
    </row>
    <row r="211" spans="1:2" x14ac:dyDescent="0.2">
      <c r="A211" s="24" t="s">
        <v>456</v>
      </c>
      <c r="B211" s="28">
        <v>0.3186423655913978</v>
      </c>
    </row>
    <row r="212" spans="1:2" x14ac:dyDescent="0.2">
      <c r="A212" s="24" t="s">
        <v>252</v>
      </c>
      <c r="B212" s="28">
        <v>0.3186423655913978</v>
      </c>
    </row>
    <row r="213" spans="1:2" x14ac:dyDescent="0.2">
      <c r="A213" s="24" t="s">
        <v>251</v>
      </c>
      <c r="B213" s="28">
        <v>0.3186423655913978</v>
      </c>
    </row>
    <row r="214" spans="1:2" x14ac:dyDescent="0.2">
      <c r="A214" s="24" t="s">
        <v>457</v>
      </c>
      <c r="B214" s="28">
        <v>0.3186423655913978</v>
      </c>
    </row>
    <row r="215" spans="1:2" x14ac:dyDescent="0.2">
      <c r="A215" s="24" t="s">
        <v>261</v>
      </c>
      <c r="B215" s="28">
        <v>0.3186423655913978</v>
      </c>
    </row>
    <row r="216" spans="1:2" x14ac:dyDescent="0.2">
      <c r="A216" s="24" t="s">
        <v>260</v>
      </c>
      <c r="B216" s="28">
        <v>0.3186423655913978</v>
      </c>
    </row>
    <row r="217" spans="1:2" x14ac:dyDescent="0.2">
      <c r="A217" s="24" t="s">
        <v>458</v>
      </c>
      <c r="B217" s="29">
        <v>0.3495590551181102</v>
      </c>
    </row>
    <row r="218" spans="1:2" x14ac:dyDescent="0.2">
      <c r="A218" s="24" t="s">
        <v>152</v>
      </c>
      <c r="B218" s="28">
        <v>0.32217204301075264</v>
      </c>
    </row>
    <row r="219" spans="1:2" x14ac:dyDescent="0.2">
      <c r="A219" s="24" t="s">
        <v>153</v>
      </c>
      <c r="B219" s="28">
        <v>0.32217204301075264</v>
      </c>
    </row>
    <row r="220" spans="1:2" x14ac:dyDescent="0.2">
      <c r="A220" s="24" t="s">
        <v>137</v>
      </c>
      <c r="B220" s="28">
        <v>0.18345828683185245</v>
      </c>
    </row>
    <row r="221" spans="1:2" x14ac:dyDescent="0.2">
      <c r="A221" s="24" t="s">
        <v>138</v>
      </c>
      <c r="B221" s="28">
        <v>0.18345828683185245</v>
      </c>
    </row>
    <row r="222" spans="1:2" x14ac:dyDescent="0.2">
      <c r="A222" s="24" t="s">
        <v>139</v>
      </c>
      <c r="B222" s="28">
        <v>0.18345828683185245</v>
      </c>
    </row>
    <row r="223" spans="1:2" x14ac:dyDescent="0.2">
      <c r="A223" s="24" t="s">
        <v>292</v>
      </c>
      <c r="B223" s="28">
        <v>0.28669677419354839</v>
      </c>
    </row>
    <row r="224" spans="1:2" x14ac:dyDescent="0.2">
      <c r="A224" s="24" t="s">
        <v>459</v>
      </c>
      <c r="B224" s="28">
        <v>0.28669677419354839</v>
      </c>
    </row>
    <row r="225" spans="1:2" x14ac:dyDescent="0.2">
      <c r="A225" s="24" t="s">
        <v>296</v>
      </c>
      <c r="B225" s="28">
        <v>0.28669677419354839</v>
      </c>
    </row>
    <row r="226" spans="1:2" x14ac:dyDescent="0.2">
      <c r="A226" s="24" t="s">
        <v>295</v>
      </c>
      <c r="B226" s="28">
        <v>0.28669677419354839</v>
      </c>
    </row>
    <row r="227" spans="1:2" x14ac:dyDescent="0.2">
      <c r="A227" s="24" t="s">
        <v>302</v>
      </c>
      <c r="B227" s="28">
        <v>0.28079892473118279</v>
      </c>
    </row>
    <row r="228" spans="1:2" x14ac:dyDescent="0.2">
      <c r="A228" s="24" t="s">
        <v>170</v>
      </c>
      <c r="B228" s="28">
        <v>0.26505376344086001</v>
      </c>
    </row>
    <row r="229" spans="1:2" x14ac:dyDescent="0.2">
      <c r="A229" s="24" t="s">
        <v>171</v>
      </c>
      <c r="B229" s="28">
        <v>0.26505376344086023</v>
      </c>
    </row>
    <row r="230" spans="1:2" x14ac:dyDescent="0.2">
      <c r="A230" s="24" t="s">
        <v>169</v>
      </c>
      <c r="B230" s="28">
        <v>0.26505376344086023</v>
      </c>
    </row>
    <row r="231" spans="1:2" x14ac:dyDescent="0.2">
      <c r="A231" s="24" t="s">
        <v>172</v>
      </c>
      <c r="B231" s="28">
        <v>0.26505376344086023</v>
      </c>
    </row>
    <row r="232" spans="1:2" x14ac:dyDescent="0.2">
      <c r="A232" s="24" t="s">
        <v>460</v>
      </c>
      <c r="B232" s="28">
        <v>0.26505376344086023</v>
      </c>
    </row>
    <row r="233" spans="1:2" x14ac:dyDescent="0.2">
      <c r="A233" s="24" t="s">
        <v>173</v>
      </c>
      <c r="B233" s="28">
        <v>0.26505376344086023</v>
      </c>
    </row>
    <row r="234" spans="1:2" x14ac:dyDescent="0.2">
      <c r="A234" s="24" t="s">
        <v>174</v>
      </c>
      <c r="B234" s="28">
        <v>0.26505376344086023</v>
      </c>
    </row>
    <row r="235" spans="1:2" x14ac:dyDescent="0.2">
      <c r="A235" s="24" t="s">
        <v>167</v>
      </c>
      <c r="B235" s="28">
        <v>0.26505376344086023</v>
      </c>
    </row>
    <row r="236" spans="1:2" x14ac:dyDescent="0.2">
      <c r="A236" s="24" t="s">
        <v>168</v>
      </c>
      <c r="B236" s="28">
        <v>0.26505376344086023</v>
      </c>
    </row>
    <row r="237" spans="1:2" x14ac:dyDescent="0.2">
      <c r="A237" s="24" t="s">
        <v>20</v>
      </c>
      <c r="B237" s="28">
        <v>0.21624158651829573</v>
      </c>
    </row>
    <row r="238" spans="1:2" x14ac:dyDescent="0.2">
      <c r="A238" s="24" t="s">
        <v>21</v>
      </c>
      <c r="B238" s="28">
        <v>0.21624158651829573</v>
      </c>
    </row>
    <row r="239" spans="1:2" x14ac:dyDescent="0.2">
      <c r="A239" s="24" t="s">
        <v>22</v>
      </c>
      <c r="B239" s="28">
        <v>0.21624158651829573</v>
      </c>
    </row>
    <row r="240" spans="1:2" x14ac:dyDescent="0.2">
      <c r="A240" s="24" t="s">
        <v>17</v>
      </c>
      <c r="B240" s="28">
        <v>0.21624158651829573</v>
      </c>
    </row>
    <row r="241" spans="1:2" x14ac:dyDescent="0.2">
      <c r="A241" s="24" t="s">
        <v>461</v>
      </c>
      <c r="B241" s="28">
        <v>0.21624158651829573</v>
      </c>
    </row>
    <row r="242" spans="1:2" x14ac:dyDescent="0.2">
      <c r="A242" s="24" t="s">
        <v>23</v>
      </c>
      <c r="B242" s="28">
        <v>0.21624158651829573</v>
      </c>
    </row>
    <row r="243" spans="1:2" x14ac:dyDescent="0.2">
      <c r="A243" s="24" t="s">
        <v>24</v>
      </c>
      <c r="B243" s="28">
        <v>0.18053909090909093</v>
      </c>
    </row>
    <row r="244" spans="1:2" x14ac:dyDescent="0.2">
      <c r="A244" s="24" t="s">
        <v>26</v>
      </c>
      <c r="B244" s="28">
        <v>0.20330000000000001</v>
      </c>
    </row>
    <row r="245" spans="1:2" x14ac:dyDescent="0.2">
      <c r="A245" s="24" t="s">
        <v>27</v>
      </c>
      <c r="B245" s="28">
        <v>0.20330000000000001</v>
      </c>
    </row>
    <row r="246" spans="1:2" x14ac:dyDescent="0.2">
      <c r="A246" s="24" t="s">
        <v>28</v>
      </c>
      <c r="B246" s="28">
        <v>0.20330000000000001</v>
      </c>
    </row>
    <row r="247" spans="1:2" x14ac:dyDescent="0.2">
      <c r="A247" s="24" t="s">
        <v>155</v>
      </c>
      <c r="B247" s="28">
        <v>0.32217204301075264</v>
      </c>
    </row>
    <row r="248" spans="1:2" x14ac:dyDescent="0.2">
      <c r="A248" s="24" t="s">
        <v>462</v>
      </c>
      <c r="B248" s="28">
        <v>0.18345828683185245</v>
      </c>
    </row>
    <row r="249" spans="1:2" x14ac:dyDescent="0.2">
      <c r="A249" s="24" t="s">
        <v>132</v>
      </c>
      <c r="B249" s="28">
        <v>0.18517977099031613</v>
      </c>
    </row>
    <row r="250" spans="1:2" x14ac:dyDescent="0.2">
      <c r="A250" s="24" t="s">
        <v>147</v>
      </c>
      <c r="B250" s="28">
        <v>0.18517977099031613</v>
      </c>
    </row>
    <row r="251" spans="1:2" x14ac:dyDescent="0.2">
      <c r="A251" s="24" t="s">
        <v>156</v>
      </c>
      <c r="B251" s="28">
        <v>0.32217204301075264</v>
      </c>
    </row>
    <row r="252" spans="1:2" x14ac:dyDescent="0.2">
      <c r="A252" s="24" t="s">
        <v>157</v>
      </c>
      <c r="B252" s="28">
        <v>0.32217204301075264</v>
      </c>
    </row>
    <row r="253" spans="1:2" x14ac:dyDescent="0.2">
      <c r="A253" s="24" t="s">
        <v>463</v>
      </c>
      <c r="B253" s="28">
        <v>0.32217204301075264</v>
      </c>
    </row>
    <row r="254" spans="1:2" x14ac:dyDescent="0.2">
      <c r="A254" s="24" t="s">
        <v>154</v>
      </c>
      <c r="B254" s="28">
        <v>0.32217204301075264</v>
      </c>
    </row>
    <row r="255" spans="1:2" x14ac:dyDescent="0.2">
      <c r="A255" s="24" t="s">
        <v>133</v>
      </c>
      <c r="B255" s="28">
        <v>0.18517977099031613</v>
      </c>
    </row>
    <row r="256" spans="1:2" x14ac:dyDescent="0.2">
      <c r="A256" s="24" t="s">
        <v>134</v>
      </c>
      <c r="B256" s="28">
        <v>0.18517977099031613</v>
      </c>
    </row>
    <row r="257" spans="1:2" x14ac:dyDescent="0.2">
      <c r="A257" s="24" t="s">
        <v>148</v>
      </c>
      <c r="B257" s="28">
        <v>0.18517977099031613</v>
      </c>
    </row>
    <row r="258" spans="1:2" x14ac:dyDescent="0.2">
      <c r="A258" s="24" t="s">
        <v>149</v>
      </c>
      <c r="B258" s="28">
        <v>0.18517977099031613</v>
      </c>
    </row>
    <row r="259" spans="1:2" x14ac:dyDescent="0.2">
      <c r="A259" s="24" t="s">
        <v>267</v>
      </c>
      <c r="B259" s="28">
        <v>0.2783315053763441</v>
      </c>
    </row>
    <row r="260" spans="1:2" x14ac:dyDescent="0.2">
      <c r="A260" s="24" t="s">
        <v>29</v>
      </c>
      <c r="B260" s="28">
        <v>0.20330000000000001</v>
      </c>
    </row>
    <row r="261" spans="1:2" x14ac:dyDescent="0.2">
      <c r="A261" s="24" t="s">
        <v>30</v>
      </c>
      <c r="B261" s="28">
        <v>0.20330000000000001</v>
      </c>
    </row>
    <row r="262" spans="1:2" x14ac:dyDescent="0.2">
      <c r="A262" s="24" t="s">
        <v>25</v>
      </c>
      <c r="B262" s="28">
        <v>0.20330000000000001</v>
      </c>
    </row>
    <row r="263" spans="1:2" x14ac:dyDescent="0.2">
      <c r="A263" s="24" t="s">
        <v>464</v>
      </c>
      <c r="B263" s="28">
        <v>0.20330000000000001</v>
      </c>
    </row>
    <row r="264" spans="1:2" x14ac:dyDescent="0.2">
      <c r="A264" s="24" t="s">
        <v>31</v>
      </c>
      <c r="B264" s="28">
        <v>0.20330000000000001</v>
      </c>
    </row>
    <row r="265" spans="1:2" x14ac:dyDescent="0.2">
      <c r="A265" s="24" t="s">
        <v>32</v>
      </c>
      <c r="B265" s="28">
        <v>0.26625260746339052</v>
      </c>
    </row>
    <row r="266" spans="1:2" x14ac:dyDescent="0.2">
      <c r="A266" s="24" t="s">
        <v>34</v>
      </c>
      <c r="B266" s="28">
        <v>0.32950856960178149</v>
      </c>
    </row>
    <row r="267" spans="1:2" x14ac:dyDescent="0.2">
      <c r="A267" s="24" t="s">
        <v>35</v>
      </c>
      <c r="B267" s="28">
        <v>0.32950856960178149</v>
      </c>
    </row>
    <row r="268" spans="1:2" x14ac:dyDescent="0.2">
      <c r="A268" s="24" t="s">
        <v>36</v>
      </c>
      <c r="B268" s="28">
        <v>0.32950856960178149</v>
      </c>
    </row>
    <row r="269" spans="1:2" x14ac:dyDescent="0.2">
      <c r="A269" s="24" t="s">
        <v>37</v>
      </c>
      <c r="B269" s="28">
        <v>0.32950856960178149</v>
      </c>
    </row>
    <row r="270" spans="1:2" x14ac:dyDescent="0.2">
      <c r="A270" s="24" t="s">
        <v>303</v>
      </c>
      <c r="B270" s="28">
        <v>0.28079892473118279</v>
      </c>
    </row>
    <row r="271" spans="1:2" x14ac:dyDescent="0.2">
      <c r="A271" s="24" t="s">
        <v>249</v>
      </c>
      <c r="B271" s="28">
        <v>0.3186423655913978</v>
      </c>
    </row>
    <row r="272" spans="1:2" x14ac:dyDescent="0.2">
      <c r="A272" s="24" t="s">
        <v>258</v>
      </c>
      <c r="B272" s="28">
        <v>0.3186423655913978</v>
      </c>
    </row>
    <row r="273" spans="1:2" x14ac:dyDescent="0.2">
      <c r="A273" s="24" t="s">
        <v>299</v>
      </c>
      <c r="B273" s="28">
        <v>0.28079892473118279</v>
      </c>
    </row>
    <row r="274" spans="1:2" x14ac:dyDescent="0.2">
      <c r="A274" s="24" t="s">
        <v>300</v>
      </c>
      <c r="B274" s="28">
        <v>0.28079892473118279</v>
      </c>
    </row>
    <row r="275" spans="1:2" x14ac:dyDescent="0.2">
      <c r="A275" s="24" t="s">
        <v>38</v>
      </c>
      <c r="B275" s="28">
        <v>0.32950856960178149</v>
      </c>
    </row>
    <row r="276" spans="1:2" x14ac:dyDescent="0.2">
      <c r="A276" s="24" t="s">
        <v>33</v>
      </c>
      <c r="B276" s="28">
        <v>0.32950856960178149</v>
      </c>
    </row>
    <row r="277" spans="1:2" x14ac:dyDescent="0.2">
      <c r="A277" s="24" t="s">
        <v>465</v>
      </c>
      <c r="B277" s="28">
        <v>0.32950856960178149</v>
      </c>
    </row>
    <row r="278" spans="1:2" x14ac:dyDescent="0.2">
      <c r="A278" s="24" t="s">
        <v>39</v>
      </c>
      <c r="B278" s="28">
        <v>0.32950856960178149</v>
      </c>
    </row>
    <row r="279" spans="1:2" x14ac:dyDescent="0.2">
      <c r="A279" s="24" t="s">
        <v>40</v>
      </c>
      <c r="B279" s="28">
        <v>0.18693636363636365</v>
      </c>
    </row>
    <row r="280" spans="1:2" x14ac:dyDescent="0.2">
      <c r="A280" s="24" t="s">
        <v>42</v>
      </c>
      <c r="B280" s="28">
        <v>0.21624158651829573</v>
      </c>
    </row>
    <row r="281" spans="1:2" x14ac:dyDescent="0.2">
      <c r="A281" s="24" t="s">
        <v>43</v>
      </c>
      <c r="B281" s="28">
        <v>0.21624158651829573</v>
      </c>
    </row>
    <row r="282" spans="1:2" x14ac:dyDescent="0.2">
      <c r="A282" s="24" t="s">
        <v>44</v>
      </c>
      <c r="B282" s="28">
        <v>0.21624158651829573</v>
      </c>
    </row>
    <row r="283" spans="1:2" x14ac:dyDescent="0.2">
      <c r="A283" s="24" t="s">
        <v>45</v>
      </c>
      <c r="B283" s="28">
        <v>0.21624158651829573</v>
      </c>
    </row>
    <row r="284" spans="1:2" x14ac:dyDescent="0.2">
      <c r="A284" s="24" t="s">
        <v>46</v>
      </c>
      <c r="B284" s="28">
        <v>0.21624158651829573</v>
      </c>
    </row>
    <row r="285" spans="1:2" x14ac:dyDescent="0.2">
      <c r="A285" s="24" t="s">
        <v>199</v>
      </c>
      <c r="B285" s="28">
        <v>0.27600000000000002</v>
      </c>
    </row>
    <row r="286" spans="1:2" x14ac:dyDescent="0.2">
      <c r="A286" s="24" t="s">
        <v>293</v>
      </c>
      <c r="B286" s="28">
        <v>0.28669677419354839</v>
      </c>
    </row>
    <row r="287" spans="1:2" x14ac:dyDescent="0.2">
      <c r="A287" s="24" t="s">
        <v>268</v>
      </c>
      <c r="B287" s="28">
        <v>0.2783315053763441</v>
      </c>
    </row>
    <row r="288" spans="1:2" x14ac:dyDescent="0.2">
      <c r="A288" s="24" t="s">
        <v>264</v>
      </c>
      <c r="B288" s="28">
        <v>0.2783315053763441</v>
      </c>
    </row>
    <row r="289" spans="1:2" x14ac:dyDescent="0.2">
      <c r="A289" s="24" t="s">
        <v>265</v>
      </c>
      <c r="B289" s="28">
        <v>0.2783315053763441</v>
      </c>
    </row>
    <row r="290" spans="1:2" x14ac:dyDescent="0.2">
      <c r="A290" s="24" t="s">
        <v>41</v>
      </c>
      <c r="B290" s="28">
        <v>0.21624158651829573</v>
      </c>
    </row>
    <row r="291" spans="1:2" x14ac:dyDescent="0.2">
      <c r="A291" s="24" t="s">
        <v>466</v>
      </c>
      <c r="B291" s="28">
        <v>0.21624158651829573</v>
      </c>
    </row>
    <row r="292" spans="1:2" x14ac:dyDescent="0.2">
      <c r="A292" s="24" t="s">
        <v>47</v>
      </c>
      <c r="B292" s="28">
        <v>0.21624158651829573</v>
      </c>
    </row>
    <row r="293" spans="1:2" x14ac:dyDescent="0.2">
      <c r="A293" s="24" t="s">
        <v>48</v>
      </c>
      <c r="B293" s="28">
        <v>0.27121259454410812</v>
      </c>
    </row>
    <row r="294" spans="1:2" x14ac:dyDescent="0.2">
      <c r="A294" s="24" t="s">
        <v>250</v>
      </c>
      <c r="B294" s="28">
        <v>0.3186423655913978</v>
      </c>
    </row>
    <row r="295" spans="1:2" x14ac:dyDescent="0.2">
      <c r="A295" s="24" t="s">
        <v>259</v>
      </c>
      <c r="B295" s="28">
        <v>0.3186423655913978</v>
      </c>
    </row>
    <row r="296" spans="1:2" x14ac:dyDescent="0.2">
      <c r="A296" s="24" t="s">
        <v>246</v>
      </c>
      <c r="B296" s="28">
        <v>0.3186423655913978</v>
      </c>
    </row>
    <row r="297" spans="1:2" x14ac:dyDescent="0.2">
      <c r="A297" s="24" t="s">
        <v>247</v>
      </c>
      <c r="B297" s="28">
        <v>0.3186423655913978</v>
      </c>
    </row>
    <row r="298" spans="1:2" x14ac:dyDescent="0.2">
      <c r="A298" s="24" t="s">
        <v>255</v>
      </c>
      <c r="B298" s="28">
        <v>0.3186423655913978</v>
      </c>
    </row>
    <row r="299" spans="1:2" x14ac:dyDescent="0.2">
      <c r="A299" s="24" t="s">
        <v>256</v>
      </c>
      <c r="B299" s="28">
        <v>0.3186423655913978</v>
      </c>
    </row>
    <row r="300" spans="1:2" x14ac:dyDescent="0.2">
      <c r="A300" s="24" t="s">
        <v>467</v>
      </c>
      <c r="B300" s="28">
        <v>0.27600000000000002</v>
      </c>
    </row>
    <row r="301" spans="1:2" x14ac:dyDescent="0.2">
      <c r="A301" s="24" t="s">
        <v>200</v>
      </c>
      <c r="B301" s="28">
        <v>0.27600000000000002</v>
      </c>
    </row>
    <row r="302" spans="1:2" x14ac:dyDescent="0.2">
      <c r="A302" s="24" t="s">
        <v>201</v>
      </c>
      <c r="B302" s="28">
        <v>0.27600000000000002</v>
      </c>
    </row>
    <row r="303" spans="1:2" x14ac:dyDescent="0.2">
      <c r="A303" s="24" t="s">
        <v>194</v>
      </c>
      <c r="B303" s="28">
        <v>0.27600000000000002</v>
      </c>
    </row>
    <row r="304" spans="1:2" x14ac:dyDescent="0.2">
      <c r="A304" s="24" t="s">
        <v>197</v>
      </c>
      <c r="B304" s="28">
        <v>0.27600000000000002</v>
      </c>
    </row>
    <row r="305" spans="1:2" x14ac:dyDescent="0.2">
      <c r="A305" s="24" t="s">
        <v>198</v>
      </c>
      <c r="B305" s="28">
        <v>0.27600000000000002</v>
      </c>
    </row>
    <row r="306" spans="1:2" x14ac:dyDescent="0.2">
      <c r="A306" s="24" t="s">
        <v>196</v>
      </c>
      <c r="B306" s="28">
        <v>0.27600000000000002</v>
      </c>
    </row>
    <row r="307" spans="1:2" x14ac:dyDescent="0.2">
      <c r="A307" s="24" t="s">
        <v>195</v>
      </c>
      <c r="B307" s="28">
        <v>0.27600000000000002</v>
      </c>
    </row>
    <row r="308" spans="1:2" x14ac:dyDescent="0.2">
      <c r="A308" s="24" t="s">
        <v>233</v>
      </c>
      <c r="B308" s="28">
        <v>0.23688172043010752</v>
      </c>
    </row>
    <row r="309" spans="1:2" x14ac:dyDescent="0.2">
      <c r="A309" s="24" t="s">
        <v>229</v>
      </c>
      <c r="B309" s="28">
        <v>0.23688172043010752</v>
      </c>
    </row>
    <row r="310" spans="1:2" x14ac:dyDescent="0.2">
      <c r="A310" s="24" t="s">
        <v>230</v>
      </c>
      <c r="B310" s="28">
        <v>0.23688172043010752</v>
      </c>
    </row>
    <row r="311" spans="1:2" x14ac:dyDescent="0.2">
      <c r="A311" s="24" t="s">
        <v>180</v>
      </c>
      <c r="B311" s="28">
        <v>0.28645161290322579</v>
      </c>
    </row>
    <row r="312" spans="1:2" x14ac:dyDescent="0.2">
      <c r="A312" s="24" t="s">
        <v>112</v>
      </c>
      <c r="B312" s="28">
        <v>1.0571999999999999</v>
      </c>
    </row>
    <row r="313" spans="1:2" x14ac:dyDescent="0.2">
      <c r="A313" s="24" t="s">
        <v>113</v>
      </c>
      <c r="B313" s="28">
        <v>1.0571999999999999</v>
      </c>
    </row>
    <row r="314" spans="1:2" x14ac:dyDescent="0.2">
      <c r="A314" s="24" t="s">
        <v>114</v>
      </c>
      <c r="B314" s="28">
        <v>0.61779047619047622</v>
      </c>
    </row>
    <row r="315" spans="1:2" x14ac:dyDescent="0.2">
      <c r="A315" s="24" t="s">
        <v>50</v>
      </c>
      <c r="B315" s="28">
        <v>0.32436072747805039</v>
      </c>
    </row>
    <row r="316" spans="1:2" x14ac:dyDescent="0.2">
      <c r="A316" s="24" t="s">
        <v>51</v>
      </c>
      <c r="B316" s="28">
        <v>0.32436072747805039</v>
      </c>
    </row>
    <row r="317" spans="1:2" x14ac:dyDescent="0.2">
      <c r="A317" s="24" t="s">
        <v>294</v>
      </c>
      <c r="B317" s="28">
        <v>0.28669677419354839</v>
      </c>
    </row>
    <row r="318" spans="1:2" x14ac:dyDescent="0.2">
      <c r="A318" s="24" t="s">
        <v>290</v>
      </c>
      <c r="B318" s="28">
        <v>0.28669677419354839</v>
      </c>
    </row>
    <row r="319" spans="1:2" x14ac:dyDescent="0.2">
      <c r="A319" s="24" t="s">
        <v>291</v>
      </c>
      <c r="B319" s="28">
        <v>0.28669677419354839</v>
      </c>
    </row>
    <row r="320" spans="1:2" x14ac:dyDescent="0.2">
      <c r="A320" s="24" t="s">
        <v>52</v>
      </c>
      <c r="B320" s="28">
        <v>0.32436072747805039</v>
      </c>
    </row>
    <row r="321" spans="1:2" x14ac:dyDescent="0.2">
      <c r="A321" s="24" t="s">
        <v>53</v>
      </c>
      <c r="B321" s="28">
        <v>0.32436072747805039</v>
      </c>
    </row>
    <row r="322" spans="1:2" x14ac:dyDescent="0.2">
      <c r="A322" s="24" t="s">
        <v>468</v>
      </c>
      <c r="B322" s="28">
        <v>0.32903225806451614</v>
      </c>
    </row>
    <row r="323" spans="1:2" x14ac:dyDescent="0.2">
      <c r="A323" s="24" t="s">
        <v>95</v>
      </c>
      <c r="B323" s="28">
        <v>0.32903225806451614</v>
      </c>
    </row>
    <row r="324" spans="1:2" x14ac:dyDescent="0.2">
      <c r="A324" s="24" t="s">
        <v>96</v>
      </c>
      <c r="B324" s="28">
        <v>0.32903225806451614</v>
      </c>
    </row>
    <row r="325" spans="1:2" x14ac:dyDescent="0.2">
      <c r="A325" s="24" t="s">
        <v>89</v>
      </c>
      <c r="B325" s="28">
        <v>0.32903225806451614</v>
      </c>
    </row>
    <row r="326" spans="1:2" x14ac:dyDescent="0.2">
      <c r="A326" s="25" t="s">
        <v>94</v>
      </c>
      <c r="B326" s="28">
        <v>0.32903225806451614</v>
      </c>
    </row>
    <row r="327" spans="1:2" x14ac:dyDescent="0.2">
      <c r="A327" s="24" t="s">
        <v>469</v>
      </c>
      <c r="B327" s="28">
        <v>0.31849462365591397</v>
      </c>
    </row>
    <row r="328" spans="1:2" x14ac:dyDescent="0.2">
      <c r="A328" s="24" t="s">
        <v>105</v>
      </c>
      <c r="B328" s="28">
        <v>0.31849462365591397</v>
      </c>
    </row>
    <row r="329" spans="1:2" x14ac:dyDescent="0.2">
      <c r="A329" s="24" t="s">
        <v>106</v>
      </c>
      <c r="B329" s="28">
        <v>0.31849462365591397</v>
      </c>
    </row>
    <row r="330" spans="1:2" x14ac:dyDescent="0.2">
      <c r="A330" s="24" t="s">
        <v>99</v>
      </c>
      <c r="B330" s="28">
        <v>0.31849462365591397</v>
      </c>
    </row>
    <row r="331" spans="1:2" x14ac:dyDescent="0.2">
      <c r="A331" s="25" t="s">
        <v>104</v>
      </c>
      <c r="B331" s="28">
        <v>0.31849462365591397</v>
      </c>
    </row>
    <row r="332" spans="1:2" x14ac:dyDescent="0.2">
      <c r="A332" s="24" t="s">
        <v>470</v>
      </c>
      <c r="B332" s="28">
        <v>0.28645161290322579</v>
      </c>
    </row>
    <row r="333" spans="1:2" x14ac:dyDescent="0.2">
      <c r="A333" s="24" t="s">
        <v>181</v>
      </c>
      <c r="B333" s="28">
        <v>0.28645161290322579</v>
      </c>
    </row>
    <row r="334" spans="1:2" x14ac:dyDescent="0.2">
      <c r="A334" s="24" t="s">
        <v>182</v>
      </c>
      <c r="B334" s="28">
        <v>0.28645161290322579</v>
      </c>
    </row>
    <row r="335" spans="1:2" x14ac:dyDescent="0.2">
      <c r="A335" s="24" t="s">
        <v>175</v>
      </c>
      <c r="B335" s="28">
        <v>0.28645161290322579</v>
      </c>
    </row>
    <row r="336" spans="1:2" x14ac:dyDescent="0.2">
      <c r="A336" s="24" t="s">
        <v>219</v>
      </c>
      <c r="B336" s="28">
        <v>0.31580000000000003</v>
      </c>
    </row>
    <row r="337" spans="1:2" x14ac:dyDescent="0.2">
      <c r="A337" s="24" t="s">
        <v>471</v>
      </c>
      <c r="B337" s="28">
        <v>0.31580000000000003</v>
      </c>
    </row>
    <row r="338" spans="1:2" x14ac:dyDescent="0.2">
      <c r="A338" s="24" t="s">
        <v>220</v>
      </c>
      <c r="B338" s="28">
        <v>0.31580000000000003</v>
      </c>
    </row>
    <row r="339" spans="1:2" x14ac:dyDescent="0.2">
      <c r="A339" s="24" t="s">
        <v>221</v>
      </c>
      <c r="B339" s="28">
        <v>0.31580000000000003</v>
      </c>
    </row>
    <row r="340" spans="1:2" x14ac:dyDescent="0.2">
      <c r="A340" s="24" t="s">
        <v>214</v>
      </c>
      <c r="B340" s="28">
        <v>0.31580000000000003</v>
      </c>
    </row>
    <row r="341" spans="1:2" x14ac:dyDescent="0.2">
      <c r="A341" s="24" t="s">
        <v>178</v>
      </c>
      <c r="B341" s="28">
        <v>0.28645161290322579</v>
      </c>
    </row>
    <row r="342" spans="1:2" x14ac:dyDescent="0.2">
      <c r="A342" s="24" t="s">
        <v>179</v>
      </c>
      <c r="B342" s="28">
        <v>0.28645161290322579</v>
      </c>
    </row>
    <row r="343" spans="1:2" x14ac:dyDescent="0.2">
      <c r="A343" s="24" t="s">
        <v>177</v>
      </c>
      <c r="B343" s="28">
        <v>0.28645161290322579</v>
      </c>
    </row>
    <row r="344" spans="1:2" x14ac:dyDescent="0.2">
      <c r="A344" s="24" t="s">
        <v>176</v>
      </c>
      <c r="B344" s="28">
        <v>0.28645161290322579</v>
      </c>
    </row>
    <row r="345" spans="1:2" x14ac:dyDescent="0.2">
      <c r="A345" s="24" t="s">
        <v>203</v>
      </c>
      <c r="B345" s="28">
        <v>0.16254545454545455</v>
      </c>
    </row>
    <row r="346" spans="1:2" x14ac:dyDescent="0.2">
      <c r="A346" s="24" t="s">
        <v>184</v>
      </c>
      <c r="B346" s="28">
        <v>0.15563636363636363</v>
      </c>
    </row>
    <row r="347" spans="1:2" x14ac:dyDescent="0.2">
      <c r="A347" s="24" t="s">
        <v>217</v>
      </c>
      <c r="B347" s="28">
        <v>0.31580000000000003</v>
      </c>
    </row>
    <row r="348" spans="1:2" x14ac:dyDescent="0.2">
      <c r="A348" s="24" t="s">
        <v>218</v>
      </c>
      <c r="B348" s="28">
        <v>0.31580000000000003</v>
      </c>
    </row>
    <row r="349" spans="1:2" x14ac:dyDescent="0.2">
      <c r="A349" s="24" t="s">
        <v>216</v>
      </c>
      <c r="B349" s="28">
        <v>0.31580000000000003</v>
      </c>
    </row>
    <row r="350" spans="1:2" x14ac:dyDescent="0.2">
      <c r="A350" s="24" t="s">
        <v>215</v>
      </c>
      <c r="B350" s="28">
        <v>0.31580000000000003</v>
      </c>
    </row>
    <row r="351" spans="1:2" x14ac:dyDescent="0.2">
      <c r="A351" s="24" t="s">
        <v>472</v>
      </c>
      <c r="B351" s="28">
        <v>0.18517977099031613</v>
      </c>
    </row>
    <row r="352" spans="1:2" x14ac:dyDescent="0.2">
      <c r="A352" s="24" t="s">
        <v>473</v>
      </c>
      <c r="B352" s="28">
        <v>0.18517977099031613</v>
      </c>
    </row>
    <row r="353" spans="1:2" x14ac:dyDescent="0.2">
      <c r="A353" s="24" t="s">
        <v>136</v>
      </c>
      <c r="B353" s="28">
        <v>0.16211895815157451</v>
      </c>
    </row>
    <row r="354" spans="1:2" x14ac:dyDescent="0.2">
      <c r="A354" s="24" t="s">
        <v>120</v>
      </c>
      <c r="B354" s="28">
        <v>0.24333333333333335</v>
      </c>
    </row>
    <row r="355" spans="1:2" x14ac:dyDescent="0.2">
      <c r="A355" s="24" t="s">
        <v>119</v>
      </c>
      <c r="B355" s="28">
        <v>0.24333333333333335</v>
      </c>
    </row>
    <row r="356" spans="1:2" x14ac:dyDescent="0.2">
      <c r="A356" s="24" t="s">
        <v>474</v>
      </c>
      <c r="B356" s="28">
        <v>0.24333333333333335</v>
      </c>
    </row>
    <row r="357" spans="1:2" x14ac:dyDescent="0.2">
      <c r="A357" s="24" t="s">
        <v>329</v>
      </c>
      <c r="B357" s="28">
        <v>0.30299999999999999</v>
      </c>
    </row>
    <row r="358" spans="1:2" x14ac:dyDescent="0.2">
      <c r="A358" s="24" t="s">
        <v>337</v>
      </c>
      <c r="B358" s="28">
        <v>0.30299999999999999</v>
      </c>
    </row>
    <row r="359" spans="1:2" x14ac:dyDescent="0.2">
      <c r="A359" s="24" t="s">
        <v>331</v>
      </c>
      <c r="B359" s="28">
        <v>0.30299999999999999</v>
      </c>
    </row>
    <row r="360" spans="1:2" x14ac:dyDescent="0.2">
      <c r="A360" s="24" t="s">
        <v>339</v>
      </c>
      <c r="B360" s="28">
        <v>0.30299999999999999</v>
      </c>
    </row>
    <row r="361" spans="1:2" x14ac:dyDescent="0.2">
      <c r="A361" s="24" t="s">
        <v>131</v>
      </c>
      <c r="B361" s="28">
        <v>0.16657530152307604</v>
      </c>
    </row>
    <row r="362" spans="1:2" x14ac:dyDescent="0.2">
      <c r="A362" s="24" t="s">
        <v>146</v>
      </c>
      <c r="B362" s="28">
        <v>0.16657530152307604</v>
      </c>
    </row>
    <row r="363" spans="1:2" x14ac:dyDescent="0.2">
      <c r="A363" s="24" t="s">
        <v>326</v>
      </c>
      <c r="B363" s="28">
        <v>0.30299999999999999</v>
      </c>
    </row>
    <row r="364" spans="1:2" x14ac:dyDescent="0.2">
      <c r="A364" s="24" t="s">
        <v>334</v>
      </c>
      <c r="B364" s="28">
        <v>0.30299999999999999</v>
      </c>
    </row>
    <row r="365" spans="1:2" x14ac:dyDescent="0.2">
      <c r="A365" s="24" t="s">
        <v>330</v>
      </c>
      <c r="B365" s="28">
        <v>0.30299999999999999</v>
      </c>
    </row>
    <row r="366" spans="1:2" x14ac:dyDescent="0.2">
      <c r="A366" s="24" t="s">
        <v>338</v>
      </c>
      <c r="B366" s="28">
        <v>0.30299999999999999</v>
      </c>
    </row>
    <row r="367" spans="1:2" x14ac:dyDescent="0.2">
      <c r="A367" s="24" t="s">
        <v>92</v>
      </c>
      <c r="B367" s="28">
        <v>0.32903225806451614</v>
      </c>
    </row>
    <row r="368" spans="1:2" x14ac:dyDescent="0.2">
      <c r="A368" s="24" t="s">
        <v>93</v>
      </c>
      <c r="B368" s="28">
        <v>0.32903225806451614</v>
      </c>
    </row>
    <row r="369" spans="1:2" x14ac:dyDescent="0.2">
      <c r="A369" s="24" t="s">
        <v>91</v>
      </c>
      <c r="B369" s="28">
        <v>0.32903225806451614</v>
      </c>
    </row>
    <row r="370" spans="1:2" x14ac:dyDescent="0.2">
      <c r="A370" s="24" t="s">
        <v>90</v>
      </c>
      <c r="B370" s="28">
        <v>0.32903225806451614</v>
      </c>
    </row>
    <row r="371" spans="1:2" x14ac:dyDescent="0.2">
      <c r="A371" s="24" t="s">
        <v>102</v>
      </c>
      <c r="B371" s="28">
        <v>0.31849462365591397</v>
      </c>
    </row>
    <row r="372" spans="1:2" x14ac:dyDescent="0.2">
      <c r="A372" s="24" t="s">
        <v>103</v>
      </c>
      <c r="B372" s="28">
        <v>0.31849462365591397</v>
      </c>
    </row>
    <row r="373" spans="1:2" x14ac:dyDescent="0.2">
      <c r="A373" s="24" t="s">
        <v>101</v>
      </c>
      <c r="B373" s="28">
        <v>0.31849462365591397</v>
      </c>
    </row>
    <row r="374" spans="1:2" x14ac:dyDescent="0.2">
      <c r="A374" s="24" t="s">
        <v>100</v>
      </c>
      <c r="B374" s="28">
        <v>0.31849462365591397</v>
      </c>
    </row>
    <row r="375" spans="1:2" x14ac:dyDescent="0.2">
      <c r="A375" s="24" t="s">
        <v>475</v>
      </c>
      <c r="B375" s="28">
        <v>0.18954545454545454</v>
      </c>
    </row>
    <row r="376" spans="1:2" x14ac:dyDescent="0.2">
      <c r="A376" s="24" t="s">
        <v>476</v>
      </c>
      <c r="B376" s="28">
        <v>0.24627272727272728</v>
      </c>
    </row>
    <row r="377" spans="1:2" x14ac:dyDescent="0.2">
      <c r="A377" s="24" t="s">
        <v>477</v>
      </c>
      <c r="B377" s="28">
        <v>0.25772727272727275</v>
      </c>
    </row>
    <row r="378" spans="1:2" x14ac:dyDescent="0.2">
      <c r="A378" s="24" t="s">
        <v>478</v>
      </c>
      <c r="B378" s="28">
        <v>0.25718181818181818</v>
      </c>
    </row>
    <row r="379" spans="1:2" x14ac:dyDescent="0.2">
      <c r="A379" s="24" t="s">
        <v>479</v>
      </c>
      <c r="B379" s="28">
        <v>0.25454545454545452</v>
      </c>
    </row>
    <row r="380" spans="1:2" x14ac:dyDescent="0.2">
      <c r="A380" s="24" t="s">
        <v>480</v>
      </c>
      <c r="B380" s="28">
        <v>0.21695238095238095</v>
      </c>
    </row>
    <row r="381" spans="1:2" x14ac:dyDescent="0.2">
      <c r="A381" s="24" t="s">
        <v>481</v>
      </c>
      <c r="B381" s="28">
        <v>0.23409523809523811</v>
      </c>
    </row>
    <row r="382" spans="1:2" x14ac:dyDescent="0.2">
      <c r="A382" s="24" t="s">
        <v>482</v>
      </c>
      <c r="B382" s="28">
        <v>0.21533333333333335</v>
      </c>
    </row>
    <row r="383" spans="1:2" x14ac:dyDescent="0.2">
      <c r="A383" s="24" t="s">
        <v>483</v>
      </c>
      <c r="B383" s="28">
        <v>0.20100000000000001</v>
      </c>
    </row>
    <row r="384" spans="1:2" x14ac:dyDescent="0.2">
      <c r="A384" s="24" t="s">
        <v>484</v>
      </c>
      <c r="B384" s="28">
        <v>0.21828571428571428</v>
      </c>
    </row>
    <row r="385" spans="1:2" x14ac:dyDescent="0.2">
      <c r="A385" s="24" t="s">
        <v>127</v>
      </c>
      <c r="B385" s="28">
        <v>0.2726341005583795</v>
      </c>
    </row>
    <row r="386" spans="1:2" x14ac:dyDescent="0.2">
      <c r="A386" s="24" t="s">
        <v>142</v>
      </c>
      <c r="B386" s="28">
        <v>0.2726341005583795</v>
      </c>
    </row>
    <row r="387" spans="1:2" x14ac:dyDescent="0.2">
      <c r="A387" s="24" t="s">
        <v>128</v>
      </c>
      <c r="B387" s="28">
        <v>0.2726341005583795</v>
      </c>
    </row>
    <row r="388" spans="1:2" x14ac:dyDescent="0.2">
      <c r="A388" s="24" t="s">
        <v>129</v>
      </c>
      <c r="B388" s="28">
        <v>0.2726341005583795</v>
      </c>
    </row>
    <row r="389" spans="1:2" x14ac:dyDescent="0.2">
      <c r="A389" s="24" t="s">
        <v>143</v>
      </c>
      <c r="B389" s="28">
        <v>0.2726341005583795</v>
      </c>
    </row>
    <row r="390" spans="1:2" x14ac:dyDescent="0.2">
      <c r="A390" s="24" t="s">
        <v>144</v>
      </c>
      <c r="B390" s="28">
        <v>0.2726341005583795</v>
      </c>
    </row>
    <row r="391" spans="1:2" x14ac:dyDescent="0.2">
      <c r="A391" s="24" t="s">
        <v>485</v>
      </c>
      <c r="B391" s="28">
        <v>0.20499999999999999</v>
      </c>
    </row>
    <row r="392" spans="1:2" x14ac:dyDescent="0.2">
      <c r="A392" s="24" t="s">
        <v>486</v>
      </c>
      <c r="B392" s="28">
        <v>0.218</v>
      </c>
    </row>
    <row r="393" spans="1:2" x14ac:dyDescent="0.2">
      <c r="A393" s="24" t="s">
        <v>231</v>
      </c>
      <c r="B393" s="28">
        <v>0.23688172043010752</v>
      </c>
    </row>
    <row r="394" spans="1:2" x14ac:dyDescent="0.2">
      <c r="A394" s="24" t="s">
        <v>234</v>
      </c>
      <c r="B394" s="28">
        <v>0.16763636363636364</v>
      </c>
    </row>
    <row r="395" spans="1:2" x14ac:dyDescent="0.2">
      <c r="A395" s="24" t="s">
        <v>487</v>
      </c>
      <c r="B395" s="28">
        <v>0.2303</v>
      </c>
    </row>
    <row r="396" spans="1:2" x14ac:dyDescent="0.2">
      <c r="A396" s="24" t="s">
        <v>117</v>
      </c>
      <c r="B396" s="28">
        <v>0.27134020618556698</v>
      </c>
    </row>
    <row r="397" spans="1:2" x14ac:dyDescent="0.2">
      <c r="A397" s="24" t="s">
        <v>225</v>
      </c>
      <c r="B397" s="28">
        <v>0.29194623655913976</v>
      </c>
    </row>
    <row r="398" spans="1:2" x14ac:dyDescent="0.2">
      <c r="A398" s="24" t="s">
        <v>488</v>
      </c>
      <c r="B398" s="28">
        <v>0.214</v>
      </c>
    </row>
    <row r="399" spans="1:2" x14ac:dyDescent="0.2">
      <c r="A399" s="24" t="s">
        <v>489</v>
      </c>
      <c r="B399" s="28">
        <v>0.214</v>
      </c>
    </row>
    <row r="400" spans="1:2" x14ac:dyDescent="0.2">
      <c r="A400" s="24" t="s">
        <v>328</v>
      </c>
      <c r="B400" s="28">
        <v>0.30299999999999999</v>
      </c>
    </row>
    <row r="401" spans="1:2" x14ac:dyDescent="0.2">
      <c r="A401" s="24" t="s">
        <v>336</v>
      </c>
      <c r="B401" s="28">
        <v>0.30299999999999999</v>
      </c>
    </row>
    <row r="402" spans="1:2" x14ac:dyDescent="0.2">
      <c r="A402" s="24" t="s">
        <v>490</v>
      </c>
      <c r="B402" s="28">
        <v>0.27</v>
      </c>
    </row>
    <row r="403" spans="1:2" x14ac:dyDescent="0.2">
      <c r="A403" s="24" t="s">
        <v>281</v>
      </c>
      <c r="B403" s="28">
        <v>0.16734736363636363</v>
      </c>
    </row>
    <row r="404" spans="1:2" x14ac:dyDescent="0.2">
      <c r="A404" s="24" t="s">
        <v>272</v>
      </c>
      <c r="B404" s="28">
        <v>0.16734736363636363</v>
      </c>
    </row>
    <row r="405" spans="1:2" x14ac:dyDescent="0.2">
      <c r="A405" s="24" t="s">
        <v>491</v>
      </c>
      <c r="B405" s="28">
        <v>0.23547611481212835</v>
      </c>
    </row>
    <row r="406" spans="1:2" x14ac:dyDescent="0.2">
      <c r="A406" s="24" t="s">
        <v>54</v>
      </c>
      <c r="B406" s="28">
        <v>0.32436072747805039</v>
      </c>
    </row>
    <row r="407" spans="1:2" x14ac:dyDescent="0.2">
      <c r="A407" s="24" t="s">
        <v>492</v>
      </c>
      <c r="B407" s="28">
        <v>0.22618181818181818</v>
      </c>
    </row>
    <row r="408" spans="1:2" x14ac:dyDescent="0.2">
      <c r="A408" s="24" t="s">
        <v>493</v>
      </c>
      <c r="B408" s="28">
        <v>0.23018181818181818</v>
      </c>
    </row>
    <row r="409" spans="1:2" x14ac:dyDescent="0.2">
      <c r="A409" s="24" t="s">
        <v>307</v>
      </c>
      <c r="B409" s="28">
        <v>0.15163727272727273</v>
      </c>
    </row>
    <row r="410" spans="1:2" x14ac:dyDescent="0.2">
      <c r="A410" s="24" t="s">
        <v>316</v>
      </c>
      <c r="B410" s="28">
        <v>0.15163727272727273</v>
      </c>
    </row>
    <row r="411" spans="1:2" x14ac:dyDescent="0.2">
      <c r="A411" s="24" t="s">
        <v>49</v>
      </c>
      <c r="B411" s="28">
        <v>0.32436072747805039</v>
      </c>
    </row>
    <row r="412" spans="1:2" x14ac:dyDescent="0.2">
      <c r="A412" s="24" t="s">
        <v>494</v>
      </c>
      <c r="B412" s="28">
        <v>0.32436072747805039</v>
      </c>
    </row>
    <row r="413" spans="1:2" x14ac:dyDescent="0.2">
      <c r="A413" s="24" t="s">
        <v>55</v>
      </c>
      <c r="B413" s="28">
        <v>0.32436072747805039</v>
      </c>
    </row>
    <row r="414" spans="1:2" x14ac:dyDescent="0.2">
      <c r="A414" s="24" t="s">
        <v>495</v>
      </c>
      <c r="B414" s="28">
        <v>0.31</v>
      </c>
    </row>
    <row r="415" spans="1:2" x14ac:dyDescent="0.2">
      <c r="A415" s="24" t="s">
        <v>56</v>
      </c>
      <c r="B415" s="28">
        <v>0.18434557070172203</v>
      </c>
    </row>
    <row r="416" spans="1:2" x14ac:dyDescent="0.2">
      <c r="A416" s="24" t="s">
        <v>58</v>
      </c>
      <c r="B416" s="28">
        <v>0.21624158651829573</v>
      </c>
    </row>
    <row r="417" spans="1:2" x14ac:dyDescent="0.2">
      <c r="A417" s="24" t="s">
        <v>59</v>
      </c>
      <c r="B417" s="28">
        <v>0.21624158651829573</v>
      </c>
    </row>
    <row r="418" spans="1:2" x14ac:dyDescent="0.2">
      <c r="A418" s="24" t="s">
        <v>60</v>
      </c>
      <c r="B418" s="28">
        <v>0.21624158651829573</v>
      </c>
    </row>
    <row r="419" spans="1:2" x14ac:dyDescent="0.2">
      <c r="A419" s="24" t="s">
        <v>496</v>
      </c>
      <c r="B419" s="28">
        <v>0.19085714285714286</v>
      </c>
    </row>
    <row r="420" spans="1:2" x14ac:dyDescent="0.2">
      <c r="A420" s="24" t="s">
        <v>159</v>
      </c>
      <c r="B420" s="28">
        <v>0.1641090909090909</v>
      </c>
    </row>
    <row r="421" spans="1:2" x14ac:dyDescent="0.2">
      <c r="A421" s="24" t="s">
        <v>497</v>
      </c>
      <c r="B421" s="28">
        <v>0.192</v>
      </c>
    </row>
    <row r="422" spans="1:2" x14ac:dyDescent="0.2">
      <c r="A422" s="24" t="s">
        <v>227</v>
      </c>
      <c r="B422" s="28">
        <v>0.25109999999999999</v>
      </c>
    </row>
    <row r="423" spans="1:2" x14ac:dyDescent="0.2">
      <c r="A423" s="24" t="s">
        <v>125</v>
      </c>
      <c r="B423" s="28">
        <v>0.2772795698924731</v>
      </c>
    </row>
    <row r="424" spans="1:2" x14ac:dyDescent="0.2">
      <c r="A424" s="24" t="s">
        <v>498</v>
      </c>
      <c r="B424" s="28">
        <v>0.2726341005583795</v>
      </c>
    </row>
    <row r="425" spans="1:2" x14ac:dyDescent="0.2">
      <c r="A425" s="24" t="s">
        <v>126</v>
      </c>
      <c r="B425" s="28">
        <v>0.23394883888527901</v>
      </c>
    </row>
    <row r="426" spans="1:2" x14ac:dyDescent="0.2">
      <c r="A426" s="24" t="s">
        <v>499</v>
      </c>
      <c r="B426" s="28">
        <v>0.2726341005583795</v>
      </c>
    </row>
    <row r="427" spans="1:2" x14ac:dyDescent="0.2">
      <c r="A427" s="24" t="s">
        <v>141</v>
      </c>
      <c r="B427" s="28">
        <v>0.23394883888527901</v>
      </c>
    </row>
    <row r="428" spans="1:2" x14ac:dyDescent="0.2">
      <c r="A428" s="24" t="s">
        <v>124</v>
      </c>
      <c r="B428" s="28">
        <v>0.2772795698924731</v>
      </c>
    </row>
    <row r="429" spans="1:2" x14ac:dyDescent="0.2">
      <c r="A429" s="24" t="s">
        <v>123</v>
      </c>
      <c r="B429" s="28">
        <v>0.2772795698924731</v>
      </c>
    </row>
    <row r="430" spans="1:2" x14ac:dyDescent="0.2">
      <c r="A430" s="24" t="s">
        <v>500</v>
      </c>
      <c r="B430" s="28">
        <v>0.23683765236737381</v>
      </c>
    </row>
    <row r="431" spans="1:2" x14ac:dyDescent="0.2">
      <c r="A431" s="24" t="s">
        <v>501</v>
      </c>
      <c r="B431" s="28">
        <v>0.2276</v>
      </c>
    </row>
    <row r="432" spans="1:2" x14ac:dyDescent="0.2">
      <c r="A432" s="24" t="s">
        <v>502</v>
      </c>
      <c r="B432" s="28">
        <v>0.19027272727272726</v>
      </c>
    </row>
    <row r="433" spans="1:2" x14ac:dyDescent="0.2">
      <c r="A433" s="24" t="s">
        <v>503</v>
      </c>
      <c r="B433" s="28">
        <v>0.19620000000000001</v>
      </c>
    </row>
    <row r="434" spans="1:2" x14ac:dyDescent="0.2">
      <c r="A434" s="24" t="s">
        <v>504</v>
      </c>
      <c r="B434" s="28">
        <v>0.24088615924544857</v>
      </c>
    </row>
    <row r="435" spans="1:2" x14ac:dyDescent="0.2">
      <c r="A435" s="24" t="s">
        <v>505</v>
      </c>
      <c r="B435" s="28">
        <v>0.24088615924544857</v>
      </c>
    </row>
    <row r="436" spans="1:2" x14ac:dyDescent="0.2">
      <c r="A436" s="24" t="s">
        <v>506</v>
      </c>
      <c r="B436" s="28">
        <v>0.24695891956256075</v>
      </c>
    </row>
    <row r="437" spans="1:2" x14ac:dyDescent="0.2">
      <c r="A437" s="24" t="s">
        <v>507</v>
      </c>
      <c r="B437" s="28">
        <v>0.35</v>
      </c>
    </row>
    <row r="438" spans="1:2" x14ac:dyDescent="0.2">
      <c r="A438" s="24" t="s">
        <v>61</v>
      </c>
      <c r="B438" s="28">
        <v>0.21624158651829573</v>
      </c>
    </row>
    <row r="439" spans="1:2" x14ac:dyDescent="0.2">
      <c r="A439" s="24" t="s">
        <v>62</v>
      </c>
      <c r="B439" s="28">
        <v>0.21624158651829573</v>
      </c>
    </row>
    <row r="440" spans="1:2" x14ac:dyDescent="0.2">
      <c r="A440" s="24" t="s">
        <v>57</v>
      </c>
      <c r="B440" s="28">
        <v>0.21624158651829573</v>
      </c>
    </row>
    <row r="441" spans="1:2" x14ac:dyDescent="0.2">
      <c r="A441" s="24" t="s">
        <v>508</v>
      </c>
      <c r="B441" s="28">
        <v>0.21624158651829573</v>
      </c>
    </row>
    <row r="442" spans="1:2" x14ac:dyDescent="0.2">
      <c r="A442" s="24" t="s">
        <v>63</v>
      </c>
      <c r="B442" s="28">
        <v>0.21624158651829573</v>
      </c>
    </row>
    <row r="443" spans="1:2" x14ac:dyDescent="0.2">
      <c r="A443" s="24" t="s">
        <v>64</v>
      </c>
      <c r="B443" s="28">
        <v>0.17579999999999998</v>
      </c>
    </row>
    <row r="444" spans="1:2" x14ac:dyDescent="0.2">
      <c r="A444" s="24" t="s">
        <v>66</v>
      </c>
      <c r="B444" s="28">
        <v>0.20330000000000001</v>
      </c>
    </row>
    <row r="445" spans="1:2" x14ac:dyDescent="0.2">
      <c r="A445" s="24" t="s">
        <v>67</v>
      </c>
      <c r="B445" s="28">
        <v>0.20330000000000001</v>
      </c>
    </row>
    <row r="446" spans="1:2" x14ac:dyDescent="0.2">
      <c r="A446" s="24" t="s">
        <v>68</v>
      </c>
      <c r="B446" s="28">
        <v>0.20330000000000001</v>
      </c>
    </row>
    <row r="447" spans="1:2" x14ac:dyDescent="0.2">
      <c r="A447" s="24" t="s">
        <v>69</v>
      </c>
      <c r="B447" s="28">
        <v>0.20330000000000001</v>
      </c>
    </row>
    <row r="448" spans="1:2" x14ac:dyDescent="0.2">
      <c r="A448" s="24" t="s">
        <v>213</v>
      </c>
      <c r="B448" s="28">
        <v>0.2808234</v>
      </c>
    </row>
    <row r="449" spans="1:2" x14ac:dyDescent="0.2">
      <c r="A449" s="24" t="s">
        <v>88</v>
      </c>
      <c r="B449" s="28">
        <v>0.24218181818181819</v>
      </c>
    </row>
    <row r="450" spans="1:2" x14ac:dyDescent="0.2">
      <c r="A450" s="24" t="s">
        <v>98</v>
      </c>
      <c r="B450" s="28">
        <v>0.24909090909090909</v>
      </c>
    </row>
    <row r="451" spans="1:2" x14ac:dyDescent="0.2">
      <c r="A451" s="24" t="s">
        <v>509</v>
      </c>
      <c r="B451" s="28">
        <v>0.20912</v>
      </c>
    </row>
    <row r="452" spans="1:2" x14ac:dyDescent="0.2">
      <c r="A452" s="24" t="s">
        <v>70</v>
      </c>
      <c r="B452" s="28">
        <v>0.20330000000000001</v>
      </c>
    </row>
    <row r="453" spans="1:2" x14ac:dyDescent="0.2">
      <c r="A453" s="24" t="s">
        <v>65</v>
      </c>
      <c r="B453" s="28">
        <v>0.20330000000000001</v>
      </c>
    </row>
    <row r="454" spans="1:2" x14ac:dyDescent="0.2">
      <c r="A454" s="24" t="s">
        <v>510</v>
      </c>
      <c r="B454" s="28">
        <v>0.20330000000000001</v>
      </c>
    </row>
    <row r="455" spans="1:2" x14ac:dyDescent="0.2">
      <c r="A455" s="24" t="s">
        <v>71</v>
      </c>
      <c r="B455" s="28">
        <v>0.20330000000000001</v>
      </c>
    </row>
    <row r="456" spans="1:2" x14ac:dyDescent="0.2">
      <c r="A456" s="24" t="s">
        <v>72</v>
      </c>
      <c r="B456" s="28">
        <v>0.26625260746339052</v>
      </c>
    </row>
    <row r="457" spans="1:2" x14ac:dyDescent="0.2">
      <c r="A457" s="24" t="s">
        <v>74</v>
      </c>
      <c r="B457" s="28">
        <v>0.32950856960178149</v>
      </c>
    </row>
    <row r="458" spans="1:2" x14ac:dyDescent="0.2">
      <c r="A458" s="24" t="s">
        <v>75</v>
      </c>
      <c r="B458" s="28">
        <v>0.32950856960178149</v>
      </c>
    </row>
    <row r="459" spans="1:2" x14ac:dyDescent="0.2">
      <c r="A459" s="24" t="s">
        <v>76</v>
      </c>
      <c r="B459" s="28">
        <v>0.32950856960178149</v>
      </c>
    </row>
    <row r="460" spans="1:2" x14ac:dyDescent="0.2">
      <c r="A460" s="24" t="s">
        <v>77</v>
      </c>
      <c r="B460" s="28">
        <v>0.32950856960178149</v>
      </c>
    </row>
    <row r="461" spans="1:2" x14ac:dyDescent="0.2">
      <c r="A461" s="24" t="s">
        <v>78</v>
      </c>
      <c r="B461" s="28">
        <v>0.32950856960178149</v>
      </c>
    </row>
    <row r="462" spans="1:2" x14ac:dyDescent="0.2">
      <c r="A462" s="24" t="s">
        <v>511</v>
      </c>
      <c r="B462" s="28">
        <v>0.21929999999999999</v>
      </c>
    </row>
    <row r="463" spans="1:2" x14ac:dyDescent="0.2">
      <c r="A463" s="24" t="s">
        <v>254</v>
      </c>
      <c r="B463" s="28">
        <v>0.2417</v>
      </c>
    </row>
    <row r="464" spans="1:2" x14ac:dyDescent="0.2">
      <c r="A464" s="24" t="s">
        <v>245</v>
      </c>
      <c r="B464" s="28">
        <v>0.2417</v>
      </c>
    </row>
    <row r="465" spans="1:2" x14ac:dyDescent="0.2">
      <c r="A465" s="24" t="s">
        <v>512</v>
      </c>
      <c r="B465" s="28">
        <v>0.22090000000000001</v>
      </c>
    </row>
    <row r="466" spans="1:2" x14ac:dyDescent="0.2">
      <c r="A466" s="24" t="s">
        <v>513</v>
      </c>
      <c r="B466" s="28">
        <v>0.2208</v>
      </c>
    </row>
    <row r="467" spans="1:2" x14ac:dyDescent="0.2">
      <c r="A467" s="24" t="s">
        <v>122</v>
      </c>
      <c r="B467" s="28">
        <v>0.22514545454545454</v>
      </c>
    </row>
    <row r="468" spans="1:2" x14ac:dyDescent="0.2">
      <c r="A468" s="24" t="s">
        <v>514</v>
      </c>
      <c r="B468" s="28">
        <v>0.25127272727272726</v>
      </c>
    </row>
    <row r="469" spans="1:2" x14ac:dyDescent="0.2">
      <c r="A469" s="24" t="s">
        <v>515</v>
      </c>
      <c r="B469" s="28">
        <v>0.24859090909090908</v>
      </c>
    </row>
    <row r="470" spans="1:2" x14ac:dyDescent="0.2">
      <c r="A470" s="24" t="s">
        <v>516</v>
      </c>
      <c r="B470" s="28">
        <v>0.21929999999999999</v>
      </c>
    </row>
    <row r="471" spans="1:2" x14ac:dyDescent="0.2">
      <c r="A471" s="24" t="s">
        <v>517</v>
      </c>
      <c r="B471" s="28">
        <v>0.22339999999999999</v>
      </c>
    </row>
    <row r="472" spans="1:2" x14ac:dyDescent="0.2">
      <c r="A472" s="24" t="s">
        <v>518</v>
      </c>
      <c r="B472" s="28">
        <v>0.21929999999999999</v>
      </c>
    </row>
    <row r="473" spans="1:2" x14ac:dyDescent="0.2">
      <c r="A473" s="24" t="s">
        <v>519</v>
      </c>
      <c r="B473" s="28">
        <v>0.25700000000000001</v>
      </c>
    </row>
    <row r="474" spans="1:2" x14ac:dyDescent="0.2">
      <c r="A474" s="24" t="s">
        <v>520</v>
      </c>
      <c r="B474" s="28">
        <v>0.21636666666666668</v>
      </c>
    </row>
    <row r="475" spans="1:2" x14ac:dyDescent="0.2">
      <c r="A475" s="24" t="s">
        <v>73</v>
      </c>
      <c r="B475" s="28">
        <v>0.32950856960178149</v>
      </c>
    </row>
    <row r="476" spans="1:2" x14ac:dyDescent="0.2">
      <c r="A476" s="24" t="s">
        <v>521</v>
      </c>
      <c r="B476" s="28">
        <v>0.32950856960178149</v>
      </c>
    </row>
    <row r="477" spans="1:2" x14ac:dyDescent="0.2">
      <c r="A477" s="24" t="s">
        <v>79</v>
      </c>
      <c r="B477" s="28">
        <v>0.32950856960178149</v>
      </c>
    </row>
    <row r="478" spans="1:2" x14ac:dyDescent="0.2">
      <c r="A478" s="24" t="s">
        <v>522</v>
      </c>
      <c r="B478" s="28">
        <v>0.25296709909281506</v>
      </c>
    </row>
    <row r="479" spans="1:2" x14ac:dyDescent="0.2">
      <c r="A479" s="24" t="s">
        <v>80</v>
      </c>
      <c r="B479" s="28">
        <v>0.18408272727272729</v>
      </c>
    </row>
    <row r="480" spans="1:2" x14ac:dyDescent="0.2">
      <c r="A480" s="24" t="s">
        <v>523</v>
      </c>
      <c r="B480" s="28">
        <v>0.25629999999999997</v>
      </c>
    </row>
    <row r="481" spans="1:2" x14ac:dyDescent="0.2">
      <c r="A481" s="24" t="s">
        <v>524</v>
      </c>
      <c r="B481" s="28">
        <v>0.26400000000000001</v>
      </c>
    </row>
    <row r="482" spans="1:2" x14ac:dyDescent="0.2">
      <c r="A482" s="24" t="s">
        <v>525</v>
      </c>
      <c r="B482" s="28">
        <v>0.25563636363636366</v>
      </c>
    </row>
    <row r="483" spans="1:2" x14ac:dyDescent="0.2">
      <c r="A483" s="24" t="s">
        <v>526</v>
      </c>
      <c r="B483" s="28">
        <v>0.25563636363636366</v>
      </c>
    </row>
    <row r="484" spans="1:2" x14ac:dyDescent="0.2">
      <c r="A484" s="24" t="s">
        <v>527</v>
      </c>
      <c r="B484" s="28">
        <v>0.25981818181818184</v>
      </c>
    </row>
    <row r="485" spans="1:2" x14ac:dyDescent="0.2">
      <c r="A485" s="24" t="s">
        <v>528</v>
      </c>
      <c r="B485" s="28">
        <v>0.19945454545454547</v>
      </c>
    </row>
    <row r="486" spans="1:2" x14ac:dyDescent="0.2">
      <c r="A486" s="24" t="s">
        <v>529</v>
      </c>
      <c r="B486" s="28">
        <v>0.24897672839980531</v>
      </c>
    </row>
    <row r="487" spans="1:2" x14ac:dyDescent="0.2">
      <c r="A487" s="24" t="s">
        <v>530</v>
      </c>
      <c r="B487" s="28">
        <v>0.25161804763943557</v>
      </c>
    </row>
    <row r="488" spans="1:2" x14ac:dyDescent="0.2">
      <c r="A488" s="24" t="s">
        <v>531</v>
      </c>
      <c r="B488" s="28">
        <v>0.23630000000000001</v>
      </c>
    </row>
    <row r="489" spans="1:2" x14ac:dyDescent="0.2">
      <c r="A489" s="24" t="s">
        <v>532</v>
      </c>
      <c r="B489" s="28">
        <v>0.22225795454545455</v>
      </c>
    </row>
    <row r="490" spans="1:2" x14ac:dyDescent="0.2">
      <c r="A490" s="24" t="s">
        <v>82</v>
      </c>
      <c r="B490" s="28">
        <v>0.21624158651829573</v>
      </c>
    </row>
    <row r="491" spans="1:2" x14ac:dyDescent="0.2">
      <c r="A491" s="24" t="s">
        <v>83</v>
      </c>
      <c r="B491" s="28">
        <v>0.21624158651829573</v>
      </c>
    </row>
    <row r="492" spans="1:2" x14ac:dyDescent="0.2">
      <c r="A492" s="24" t="s">
        <v>533</v>
      </c>
      <c r="B492" s="28">
        <v>0.23683765236737381</v>
      </c>
    </row>
    <row r="493" spans="1:2" x14ac:dyDescent="0.2">
      <c r="A493" s="24" t="s">
        <v>534</v>
      </c>
      <c r="B493" s="28">
        <v>0.23376969723500479</v>
      </c>
    </row>
    <row r="494" spans="1:2" x14ac:dyDescent="0.2">
      <c r="A494" s="24" t="s">
        <v>535</v>
      </c>
      <c r="B494" s="28">
        <v>0.221</v>
      </c>
    </row>
    <row r="495" spans="1:2" x14ac:dyDescent="0.2">
      <c r="A495" s="24" t="s">
        <v>536</v>
      </c>
      <c r="B495" s="28">
        <v>0.24088615924544857</v>
      </c>
    </row>
    <row r="496" spans="1:2" x14ac:dyDescent="0.2">
      <c r="A496" s="24" t="s">
        <v>537</v>
      </c>
      <c r="B496" s="28">
        <v>0.24088615924544857</v>
      </c>
    </row>
    <row r="497" spans="1:2" x14ac:dyDescent="0.2">
      <c r="A497" s="24" t="s">
        <v>538</v>
      </c>
      <c r="B497" s="28">
        <v>0.23630000000000001</v>
      </c>
    </row>
    <row r="498" spans="1:2" x14ac:dyDescent="0.2">
      <c r="A498" s="24" t="s">
        <v>539</v>
      </c>
      <c r="B498" s="28">
        <v>0.24362727272727275</v>
      </c>
    </row>
    <row r="499" spans="1:2" x14ac:dyDescent="0.2">
      <c r="A499" s="24" t="s">
        <v>540</v>
      </c>
      <c r="B499" s="28">
        <v>0.22058677685950409</v>
      </c>
    </row>
    <row r="500" spans="1:2" x14ac:dyDescent="0.2">
      <c r="A500" s="24" t="s">
        <v>118</v>
      </c>
      <c r="B500" s="28">
        <v>0.20981818181818182</v>
      </c>
    </row>
    <row r="501" spans="1:2" x14ac:dyDescent="0.2">
      <c r="A501" s="24" t="s">
        <v>541</v>
      </c>
      <c r="B501" s="28">
        <v>0.2414</v>
      </c>
    </row>
    <row r="502" spans="1:2" x14ac:dyDescent="0.2">
      <c r="A502" s="24" t="s">
        <v>542</v>
      </c>
      <c r="B502" s="28">
        <v>0.22600000000000001</v>
      </c>
    </row>
    <row r="503" spans="1:2" x14ac:dyDescent="0.2">
      <c r="A503" s="24" t="s">
        <v>543</v>
      </c>
      <c r="B503" s="28">
        <v>0.22600000000000001</v>
      </c>
    </row>
    <row r="504" spans="1:2" x14ac:dyDescent="0.2">
      <c r="A504" s="24" t="s">
        <v>544</v>
      </c>
      <c r="B504" s="28">
        <v>0.222</v>
      </c>
    </row>
    <row r="505" spans="1:2" x14ac:dyDescent="0.2">
      <c r="A505" s="24" t="s">
        <v>545</v>
      </c>
      <c r="B505" s="28">
        <v>0.24695891956256075</v>
      </c>
    </row>
    <row r="506" spans="1:2" x14ac:dyDescent="0.2">
      <c r="A506" s="24" t="s">
        <v>546</v>
      </c>
      <c r="B506" s="28">
        <v>0.27710000000000001</v>
      </c>
    </row>
    <row r="507" spans="1:2" x14ac:dyDescent="0.2">
      <c r="A507" s="24" t="s">
        <v>151</v>
      </c>
      <c r="B507" s="28">
        <v>0.25456363636363633</v>
      </c>
    </row>
    <row r="508" spans="1:2" x14ac:dyDescent="0.2">
      <c r="A508" s="24" t="s">
        <v>263</v>
      </c>
      <c r="B508" s="28">
        <v>0.23873618181818182</v>
      </c>
    </row>
    <row r="509" spans="1:2" x14ac:dyDescent="0.2">
      <c r="A509" s="24" t="s">
        <v>362</v>
      </c>
      <c r="B509" s="28">
        <v>0.32666666666666666</v>
      </c>
    </row>
    <row r="510" spans="1:2" x14ac:dyDescent="0.2">
      <c r="A510" s="24" t="s">
        <v>547</v>
      </c>
      <c r="B510" s="28">
        <v>0.32666666666666666</v>
      </c>
    </row>
    <row r="511" spans="1:2" x14ac:dyDescent="0.2">
      <c r="A511" s="24" t="s">
        <v>361</v>
      </c>
      <c r="B511" s="28">
        <v>0.32666666666666666</v>
      </c>
    </row>
    <row r="512" spans="1:2" x14ac:dyDescent="0.2">
      <c r="A512" s="24" t="s">
        <v>356</v>
      </c>
      <c r="B512" s="28">
        <v>0.27672727272727271</v>
      </c>
    </row>
    <row r="513" spans="1:2" x14ac:dyDescent="0.2">
      <c r="A513" s="24" t="s">
        <v>228</v>
      </c>
      <c r="B513" s="29">
        <v>0.23990909090909091</v>
      </c>
    </row>
    <row r="514" spans="1:2" x14ac:dyDescent="0.2">
      <c r="A514" s="24" t="s">
        <v>325</v>
      </c>
      <c r="B514" s="28">
        <v>0.254</v>
      </c>
    </row>
    <row r="515" spans="1:2" x14ac:dyDescent="0.2">
      <c r="A515" s="24" t="s">
        <v>333</v>
      </c>
      <c r="B515" s="28">
        <v>0.254</v>
      </c>
    </row>
    <row r="516" spans="1:2" x14ac:dyDescent="0.2">
      <c r="A516" s="24" t="s">
        <v>548</v>
      </c>
      <c r="B516" s="28">
        <v>0.22355</v>
      </c>
    </row>
    <row r="517" spans="1:2" x14ac:dyDescent="0.2">
      <c r="A517" s="24" t="s">
        <v>549</v>
      </c>
      <c r="B517" s="28">
        <v>0.22355</v>
      </c>
    </row>
    <row r="518" spans="1:2" x14ac:dyDescent="0.2">
      <c r="A518" s="24" t="s">
        <v>298</v>
      </c>
      <c r="B518" s="28">
        <v>0.24182545454545454</v>
      </c>
    </row>
    <row r="519" spans="1:2" x14ac:dyDescent="0.2">
      <c r="A519" s="24" t="s">
        <v>550</v>
      </c>
      <c r="B519" s="28">
        <v>0.22500000000000001</v>
      </c>
    </row>
    <row r="520" spans="1:2" x14ac:dyDescent="0.2">
      <c r="A520" s="24" t="s">
        <v>551</v>
      </c>
      <c r="B520" s="28">
        <v>0.24016000000000001</v>
      </c>
    </row>
    <row r="521" spans="1:2" x14ac:dyDescent="0.2">
      <c r="A521" s="24" t="s">
        <v>552</v>
      </c>
      <c r="B521" s="28">
        <v>0.21874380000000002</v>
      </c>
    </row>
    <row r="522" spans="1:2" x14ac:dyDescent="0.2">
      <c r="A522" s="24" t="s">
        <v>553</v>
      </c>
      <c r="B522" s="28">
        <v>0.21136363636363636</v>
      </c>
    </row>
    <row r="523" spans="1:2" x14ac:dyDescent="0.2">
      <c r="A523" s="24" t="s">
        <v>554</v>
      </c>
      <c r="B523" s="28">
        <v>0.25427272727272726</v>
      </c>
    </row>
    <row r="524" spans="1:2" x14ac:dyDescent="0.2">
      <c r="A524" s="24" t="s">
        <v>555</v>
      </c>
      <c r="B524" s="28">
        <v>0.23100000000000001</v>
      </c>
    </row>
    <row r="525" spans="1:2" x14ac:dyDescent="0.2">
      <c r="A525" s="24" t="s">
        <v>556</v>
      </c>
      <c r="B525" s="28">
        <v>0.24816363636363639</v>
      </c>
    </row>
    <row r="526" spans="1:2" x14ac:dyDescent="0.2">
      <c r="A526" s="24" t="s">
        <v>348</v>
      </c>
      <c r="B526" s="28">
        <v>0.17160909090909091</v>
      </c>
    </row>
    <row r="527" spans="1:2" x14ac:dyDescent="0.2">
      <c r="A527" s="24" t="s">
        <v>557</v>
      </c>
      <c r="B527" s="28">
        <v>0.25409999999999999</v>
      </c>
    </row>
    <row r="528" spans="1:2" x14ac:dyDescent="0.2">
      <c r="A528" s="24" t="s">
        <v>558</v>
      </c>
      <c r="B528" s="28">
        <v>0.29334363636363636</v>
      </c>
    </row>
    <row r="529" spans="1:2" x14ac:dyDescent="0.2">
      <c r="A529" s="24" t="s">
        <v>559</v>
      </c>
      <c r="B529" s="28">
        <v>0.20081818181818181</v>
      </c>
    </row>
    <row r="530" spans="1:2" x14ac:dyDescent="0.2">
      <c r="A530" s="24" t="s">
        <v>560</v>
      </c>
      <c r="B530" s="28">
        <v>0.32</v>
      </c>
    </row>
    <row r="531" spans="1:2" x14ac:dyDescent="0.2">
      <c r="A531" s="24" t="s">
        <v>561</v>
      </c>
      <c r="B531" s="28">
        <v>0.3236</v>
      </c>
    </row>
    <row r="532" spans="1:2" x14ac:dyDescent="0.2">
      <c r="A532" s="24" t="s">
        <v>367</v>
      </c>
      <c r="B532" s="28">
        <v>0.23854545454545453</v>
      </c>
    </row>
    <row r="533" spans="1:2" x14ac:dyDescent="0.2">
      <c r="A533" s="24" t="s">
        <v>562</v>
      </c>
      <c r="B533" s="28">
        <v>0.28899999999999998</v>
      </c>
    </row>
    <row r="534" spans="1:2" x14ac:dyDescent="0.2">
      <c r="A534" s="24" t="s">
        <v>563</v>
      </c>
      <c r="B534" s="28">
        <v>0.26436363636363636</v>
      </c>
    </row>
    <row r="535" spans="1:2" x14ac:dyDescent="0.2">
      <c r="A535" s="24" t="s">
        <v>564</v>
      </c>
      <c r="B535" s="28">
        <v>0.221</v>
      </c>
    </row>
    <row r="536" spans="1:2" x14ac:dyDescent="0.2">
      <c r="A536" s="24" t="s">
        <v>370</v>
      </c>
      <c r="B536" s="28">
        <v>0.23681818181818182</v>
      </c>
    </row>
    <row r="537" spans="1:2" x14ac:dyDescent="0.2">
      <c r="A537" s="24" t="s">
        <v>565</v>
      </c>
      <c r="B537" s="28">
        <v>5.59</v>
      </c>
    </row>
    <row r="538" spans="1:2" x14ac:dyDescent="0.2">
      <c r="A538" s="24" t="s">
        <v>566</v>
      </c>
      <c r="B538" s="28">
        <v>0.36499999999999999</v>
      </c>
    </row>
    <row r="539" spans="1:2" x14ac:dyDescent="0.2">
      <c r="A539" s="24" t="s">
        <v>567</v>
      </c>
      <c r="B539" s="28">
        <v>0.36499999999999999</v>
      </c>
    </row>
    <row r="540" spans="1:2" x14ac:dyDescent="0.2">
      <c r="A540" s="24" t="s">
        <v>364</v>
      </c>
      <c r="B540" s="28">
        <v>0.24254545454545454</v>
      </c>
    </row>
    <row r="541" spans="1:2" x14ac:dyDescent="0.2">
      <c r="A541" s="24" t="s">
        <v>568</v>
      </c>
      <c r="B541" s="28">
        <v>0.371</v>
      </c>
    </row>
    <row r="542" spans="1:2" x14ac:dyDescent="0.2">
      <c r="A542" s="24" t="s">
        <v>569</v>
      </c>
      <c r="B542" s="28">
        <v>0.371</v>
      </c>
    </row>
    <row r="543" spans="1:2" x14ac:dyDescent="0.2">
      <c r="A543" s="24" t="s">
        <v>570</v>
      </c>
      <c r="B543" s="28">
        <v>0.371</v>
      </c>
    </row>
    <row r="544" spans="1:2" x14ac:dyDescent="0.2">
      <c r="A544" s="24" t="s">
        <v>571</v>
      </c>
      <c r="B544" s="28">
        <v>0.23100000000000001</v>
      </c>
    </row>
    <row r="545" spans="1:2" x14ac:dyDescent="0.2">
      <c r="A545" s="24" t="s">
        <v>84</v>
      </c>
      <c r="B545" s="28">
        <v>0.21624158651829573</v>
      </c>
    </row>
    <row r="546" spans="1:2" x14ac:dyDescent="0.2">
      <c r="A546" s="24" t="s">
        <v>572</v>
      </c>
      <c r="B546" s="28">
        <v>0.27772727272727277</v>
      </c>
    </row>
    <row r="547" spans="1:2" x14ac:dyDescent="0.2">
      <c r="A547" s="24" t="s">
        <v>573</v>
      </c>
      <c r="B547" s="28">
        <v>0.33700000000000002</v>
      </c>
    </row>
    <row r="548" spans="1:2" x14ac:dyDescent="0.2">
      <c r="A548" s="24" t="s">
        <v>574</v>
      </c>
      <c r="B548" s="28">
        <v>0.21380000000000002</v>
      </c>
    </row>
    <row r="549" spans="1:2" x14ac:dyDescent="0.2">
      <c r="A549" s="24" t="s">
        <v>575</v>
      </c>
      <c r="B549" s="28">
        <v>0.34699999999999998</v>
      </c>
    </row>
    <row r="550" spans="1:2" x14ac:dyDescent="0.2">
      <c r="A550" s="24" t="s">
        <v>576</v>
      </c>
      <c r="B550" s="28">
        <v>0.34799999999999998</v>
      </c>
    </row>
    <row r="551" spans="1:2" x14ac:dyDescent="0.2">
      <c r="A551" s="24" t="s">
        <v>577</v>
      </c>
      <c r="B551" s="28">
        <v>0.34799999999999998</v>
      </c>
    </row>
    <row r="552" spans="1:2" x14ac:dyDescent="0.2">
      <c r="A552" s="24" t="s">
        <v>578</v>
      </c>
      <c r="B552" s="28">
        <v>0.34799999999999998</v>
      </c>
    </row>
    <row r="553" spans="1:2" x14ac:dyDescent="0.2">
      <c r="A553" s="24" t="s">
        <v>85</v>
      </c>
      <c r="B553" s="28">
        <v>0.21624158651829573</v>
      </c>
    </row>
    <row r="554" spans="1:2" x14ac:dyDescent="0.2">
      <c r="A554" s="24" t="s">
        <v>579</v>
      </c>
      <c r="B554" s="28">
        <v>0.28174603174603202</v>
      </c>
    </row>
    <row r="555" spans="1:2" x14ac:dyDescent="0.2">
      <c r="A555" s="24" t="s">
        <v>580</v>
      </c>
      <c r="B555" s="28">
        <v>0.28174603174603202</v>
      </c>
    </row>
    <row r="556" spans="1:2" x14ac:dyDescent="0.2">
      <c r="A556" s="24" t="s">
        <v>86</v>
      </c>
      <c r="B556" s="28">
        <v>0.21624158651829573</v>
      </c>
    </row>
    <row r="557" spans="1:2" x14ac:dyDescent="0.2">
      <c r="A557" s="24" t="s">
        <v>581</v>
      </c>
      <c r="B557" s="28">
        <v>0.34200000000000003</v>
      </c>
    </row>
    <row r="558" spans="1:2" x14ac:dyDescent="0.2">
      <c r="A558" s="24" t="s">
        <v>582</v>
      </c>
      <c r="B558" s="28">
        <v>0.32875454545454547</v>
      </c>
    </row>
    <row r="559" spans="1:2" x14ac:dyDescent="0.2">
      <c r="A559" s="24" t="s">
        <v>583</v>
      </c>
      <c r="B559" s="28">
        <v>0.31789090909090911</v>
      </c>
    </row>
    <row r="560" spans="1:2" x14ac:dyDescent="0.2">
      <c r="A560" s="24" t="s">
        <v>81</v>
      </c>
      <c r="B560" s="28">
        <v>0.21624158651829573</v>
      </c>
    </row>
    <row r="561" spans="1:2" x14ac:dyDescent="0.2">
      <c r="A561" s="24" t="s">
        <v>584</v>
      </c>
      <c r="B561" s="28">
        <v>0.21624158651829573</v>
      </c>
    </row>
    <row r="562" spans="1:2" x14ac:dyDescent="0.2">
      <c r="A562" s="24" t="s">
        <v>87</v>
      </c>
      <c r="B562" s="28">
        <v>0.21624158651829573</v>
      </c>
    </row>
    <row r="563" spans="1:2" x14ac:dyDescent="0.2">
      <c r="A563" s="24" t="s">
        <v>585</v>
      </c>
      <c r="B563" s="28">
        <v>0.34</v>
      </c>
    </row>
    <row r="564" spans="1:2" x14ac:dyDescent="0.2">
      <c r="A564" s="24" t="s">
        <v>586</v>
      </c>
      <c r="B564" s="28">
        <v>0.41199999999999998</v>
      </c>
    </row>
    <row r="565" spans="1:2" x14ac:dyDescent="0.2">
      <c r="A565" s="24" t="s">
        <v>587</v>
      </c>
      <c r="B565" s="30">
        <v>0.33700000000000002</v>
      </c>
    </row>
    <row r="566" spans="1:2" x14ac:dyDescent="0.2">
      <c r="A566" s="24" t="s">
        <v>588</v>
      </c>
      <c r="B566" s="28">
        <v>0.41003636363636359</v>
      </c>
    </row>
    <row r="567" spans="1:2" x14ac:dyDescent="0.2">
      <c r="A567" s="24" t="s">
        <v>368</v>
      </c>
      <c r="B567" s="28">
        <v>0.27455632832452997</v>
      </c>
    </row>
    <row r="568" spans="1:2" x14ac:dyDescent="0.2">
      <c r="A568" s="24" t="s">
        <v>371</v>
      </c>
      <c r="B568" s="28">
        <v>0.27455632832452997</v>
      </c>
    </row>
    <row r="569" spans="1:2" x14ac:dyDescent="0.2">
      <c r="A569" s="24" t="s">
        <v>365</v>
      </c>
      <c r="B569" s="28">
        <v>0.27455632832452997</v>
      </c>
    </row>
    <row r="570" spans="1:2" x14ac:dyDescent="0.2">
      <c r="A570" s="24" t="s">
        <v>369</v>
      </c>
      <c r="B570" s="28">
        <v>0.27455632832452997</v>
      </c>
    </row>
    <row r="571" spans="1:2" x14ac:dyDescent="0.2">
      <c r="A571" s="24" t="s">
        <v>372</v>
      </c>
      <c r="B571" s="28">
        <v>0.27455632832452997</v>
      </c>
    </row>
    <row r="572" spans="1:2" x14ac:dyDescent="0.2">
      <c r="A572" s="24" t="s">
        <v>366</v>
      </c>
      <c r="B572" s="28">
        <v>0.27455632832452997</v>
      </c>
    </row>
    <row r="573" spans="1:2" x14ac:dyDescent="0.2">
      <c r="A573" s="24" t="s">
        <v>589</v>
      </c>
      <c r="B573" s="28">
        <v>0.38040000000000002</v>
      </c>
    </row>
    <row r="574" spans="1:2" x14ac:dyDescent="0.2">
      <c r="A574" s="24" t="s">
        <v>373</v>
      </c>
      <c r="B574" s="28">
        <v>0.27645454545454545</v>
      </c>
    </row>
    <row r="575" spans="1:2" x14ac:dyDescent="0.2">
      <c r="A575" s="24" t="s">
        <v>223</v>
      </c>
      <c r="B575" s="28">
        <v>0.24516363636363639</v>
      </c>
    </row>
    <row r="576" spans="1:2" x14ac:dyDescent="0.2">
      <c r="A576" s="24" t="s">
        <v>590</v>
      </c>
      <c r="B576" s="28">
        <v>0.21769090909090907</v>
      </c>
    </row>
    <row r="577" spans="1:2" x14ac:dyDescent="0.2">
      <c r="A577" s="24" t="s">
        <v>591</v>
      </c>
      <c r="B577" s="28">
        <v>0.22486363636363638</v>
      </c>
    </row>
    <row r="578" spans="1:2" x14ac:dyDescent="0.2">
      <c r="A578" s="24" t="s">
        <v>592</v>
      </c>
      <c r="B578" s="28">
        <v>0.21454545454545454</v>
      </c>
    </row>
    <row r="579" spans="1:2" x14ac:dyDescent="0.2">
      <c r="A579" s="24" t="s">
        <v>593</v>
      </c>
      <c r="B579" s="28">
        <v>0.21780000000000002</v>
      </c>
    </row>
    <row r="580" spans="1:2" x14ac:dyDescent="0.2">
      <c r="A580" s="24" t="s">
        <v>594</v>
      </c>
      <c r="B580" s="28">
        <v>0.21196363636363633</v>
      </c>
    </row>
    <row r="581" spans="1:2" x14ac:dyDescent="0.2">
      <c r="A581" s="24" t="s">
        <v>595</v>
      </c>
      <c r="B581" s="28">
        <v>0.21440000000000001</v>
      </c>
    </row>
    <row r="582" spans="1:2" x14ac:dyDescent="0.2">
      <c r="A582" s="24" t="s">
        <v>596</v>
      </c>
      <c r="B582" s="28">
        <v>0.22321818181818182</v>
      </c>
    </row>
    <row r="583" spans="1:2" x14ac:dyDescent="0.2">
      <c r="A583" s="24" t="s">
        <v>597</v>
      </c>
      <c r="B583" s="28" t="s">
        <v>731</v>
      </c>
    </row>
    <row r="584" spans="1:2" x14ac:dyDescent="0.2">
      <c r="A584" s="24" t="s">
        <v>598</v>
      </c>
      <c r="B584" s="28" t="s">
        <v>731</v>
      </c>
    </row>
    <row r="585" spans="1:2" x14ac:dyDescent="0.2">
      <c r="A585" s="24" t="s">
        <v>599</v>
      </c>
      <c r="B585" s="28" t="s">
        <v>731</v>
      </c>
    </row>
    <row r="586" spans="1:2" x14ac:dyDescent="0.2">
      <c r="A586" s="24" t="s">
        <v>600</v>
      </c>
      <c r="B586" s="28" t="s">
        <v>731</v>
      </c>
    </row>
    <row r="587" spans="1:2" x14ac:dyDescent="0.2">
      <c r="A587" s="24" t="s">
        <v>601</v>
      </c>
      <c r="B587" s="28" t="s">
        <v>731</v>
      </c>
    </row>
    <row r="588" spans="1:2" x14ac:dyDescent="0.2">
      <c r="A588" s="24" t="s">
        <v>602</v>
      </c>
      <c r="B588" s="28" t="s">
        <v>731</v>
      </c>
    </row>
    <row r="589" spans="1:2" x14ac:dyDescent="0.2">
      <c r="A589" s="24" t="s">
        <v>603</v>
      </c>
      <c r="B589" s="28">
        <v>0.30075268817204304</v>
      </c>
    </row>
    <row r="590" spans="1:2" x14ac:dyDescent="0.2">
      <c r="A590" s="24" t="s">
        <v>604</v>
      </c>
      <c r="B590" s="28" t="s">
        <v>731</v>
      </c>
    </row>
    <row r="591" spans="1:2" x14ac:dyDescent="0.2">
      <c r="A591" s="24" t="s">
        <v>605</v>
      </c>
      <c r="B591" s="28" t="s">
        <v>731</v>
      </c>
    </row>
    <row r="592" spans="1:2" x14ac:dyDescent="0.2">
      <c r="A592" s="24" t="s">
        <v>606</v>
      </c>
      <c r="B592" s="28" t="s">
        <v>731</v>
      </c>
    </row>
    <row r="593" spans="1:2" x14ac:dyDescent="0.2">
      <c r="A593" s="24" t="s">
        <v>607</v>
      </c>
      <c r="B593" s="28" t="s">
        <v>731</v>
      </c>
    </row>
    <row r="594" spans="1:2" x14ac:dyDescent="0.2">
      <c r="A594" s="24" t="s">
        <v>608</v>
      </c>
      <c r="B594" s="28" t="s">
        <v>731</v>
      </c>
    </row>
    <row r="595" spans="1:2" x14ac:dyDescent="0.2">
      <c r="A595" s="24" t="s">
        <v>609</v>
      </c>
      <c r="B595" s="28" t="s">
        <v>731</v>
      </c>
    </row>
    <row r="596" spans="1:2" x14ac:dyDescent="0.2">
      <c r="A596" s="24" t="s">
        <v>610</v>
      </c>
      <c r="B596" s="28" t="s">
        <v>731</v>
      </c>
    </row>
    <row r="597" spans="1:2" x14ac:dyDescent="0.2">
      <c r="A597" s="24" t="s">
        <v>611</v>
      </c>
      <c r="B597" s="28" t="s">
        <v>731</v>
      </c>
    </row>
    <row r="598" spans="1:2" x14ac:dyDescent="0.2">
      <c r="A598" s="24" t="s">
        <v>612</v>
      </c>
      <c r="B598" s="28" t="s">
        <v>731</v>
      </c>
    </row>
    <row r="599" spans="1:2" x14ac:dyDescent="0.2">
      <c r="A599" s="24" t="s">
        <v>613</v>
      </c>
      <c r="B599" s="28" t="s">
        <v>731</v>
      </c>
    </row>
    <row r="600" spans="1:2" x14ac:dyDescent="0.2">
      <c r="A600" s="24" t="s">
        <v>614</v>
      </c>
      <c r="B600" s="28" t="s">
        <v>731</v>
      </c>
    </row>
    <row r="601" spans="1:2" x14ac:dyDescent="0.2">
      <c r="A601" s="24" t="s">
        <v>615</v>
      </c>
      <c r="B601" s="28" t="s">
        <v>731</v>
      </c>
    </row>
    <row r="602" spans="1:2" x14ac:dyDescent="0.2">
      <c r="A602" s="24" t="s">
        <v>616</v>
      </c>
      <c r="B602" s="28" t="s">
        <v>731</v>
      </c>
    </row>
    <row r="603" spans="1:2" x14ac:dyDescent="0.2">
      <c r="A603" s="24" t="s">
        <v>617</v>
      </c>
      <c r="B603" s="28" t="s">
        <v>731</v>
      </c>
    </row>
    <row r="604" spans="1:2" x14ac:dyDescent="0.2">
      <c r="A604" s="24" t="s">
        <v>618</v>
      </c>
      <c r="B604" s="28" t="s">
        <v>731</v>
      </c>
    </row>
    <row r="605" spans="1:2" x14ac:dyDescent="0.2">
      <c r="A605" s="24" t="s">
        <v>619</v>
      </c>
      <c r="B605" s="28" t="s">
        <v>731</v>
      </c>
    </row>
    <row r="606" spans="1:2" x14ac:dyDescent="0.2">
      <c r="A606" s="24" t="s">
        <v>620</v>
      </c>
      <c r="B606" s="28" t="s">
        <v>731</v>
      </c>
    </row>
    <row r="607" spans="1:2" x14ac:dyDescent="0.2">
      <c r="A607" s="24" t="s">
        <v>621</v>
      </c>
      <c r="B607" s="28" t="s">
        <v>731</v>
      </c>
    </row>
    <row r="608" spans="1:2" x14ac:dyDescent="0.2">
      <c r="A608" s="24" t="s">
        <v>622</v>
      </c>
      <c r="B608" s="28" t="s">
        <v>731</v>
      </c>
    </row>
    <row r="609" spans="1:2" x14ac:dyDescent="0.2">
      <c r="A609" s="24" t="s">
        <v>623</v>
      </c>
      <c r="B609" s="28" t="s">
        <v>731</v>
      </c>
    </row>
    <row r="610" spans="1:2" x14ac:dyDescent="0.2">
      <c r="A610" s="24" t="s">
        <v>624</v>
      </c>
      <c r="B610" s="31" t="s">
        <v>731</v>
      </c>
    </row>
    <row r="611" spans="1:2" x14ac:dyDescent="0.2">
      <c r="A611" s="24" t="s">
        <v>625</v>
      </c>
      <c r="B611" s="31" t="s">
        <v>731</v>
      </c>
    </row>
    <row r="612" spans="1:2" x14ac:dyDescent="0.2">
      <c r="A612" s="24" t="s">
        <v>626</v>
      </c>
      <c r="B612" s="31" t="s">
        <v>731</v>
      </c>
    </row>
    <row r="613" spans="1:2" x14ac:dyDescent="0.2">
      <c r="A613" s="24" t="s">
        <v>627</v>
      </c>
      <c r="B613" s="31" t="s">
        <v>731</v>
      </c>
    </row>
    <row r="614" spans="1:2" x14ac:dyDescent="0.2">
      <c r="A614" s="24" t="s">
        <v>628</v>
      </c>
      <c r="B614" s="31" t="s">
        <v>731</v>
      </c>
    </row>
    <row r="615" spans="1:2" x14ac:dyDescent="0.2">
      <c r="A615" s="24" t="s">
        <v>629</v>
      </c>
      <c r="B615" s="31" t="s">
        <v>731</v>
      </c>
    </row>
    <row r="616" spans="1:2" x14ac:dyDescent="0.2">
      <c r="A616" s="24" t="s">
        <v>630</v>
      </c>
      <c r="B616" s="31" t="s">
        <v>731</v>
      </c>
    </row>
    <row r="617" spans="1:2" x14ac:dyDescent="0.2">
      <c r="A617" s="24" t="s">
        <v>631</v>
      </c>
      <c r="B617" s="31" t="s">
        <v>731</v>
      </c>
    </row>
    <row r="618" spans="1:2" x14ac:dyDescent="0.2">
      <c r="A618" s="24" t="s">
        <v>632</v>
      </c>
      <c r="B618" s="31" t="s">
        <v>731</v>
      </c>
    </row>
    <row r="619" spans="1:2" x14ac:dyDescent="0.2">
      <c r="A619" s="24" t="s">
        <v>633</v>
      </c>
      <c r="B619" s="31" t="s">
        <v>731</v>
      </c>
    </row>
    <row r="620" spans="1:2" x14ac:dyDescent="0.2">
      <c r="A620" s="24" t="s">
        <v>634</v>
      </c>
      <c r="B620" s="31" t="s">
        <v>731</v>
      </c>
    </row>
    <row r="621" spans="1:2" x14ac:dyDescent="0.2">
      <c r="A621" s="24" t="s">
        <v>635</v>
      </c>
      <c r="B621" s="31" t="s">
        <v>731</v>
      </c>
    </row>
    <row r="622" spans="1:2" x14ac:dyDescent="0.2">
      <c r="A622" s="24" t="s">
        <v>636</v>
      </c>
      <c r="B622" s="31" t="s">
        <v>731</v>
      </c>
    </row>
    <row r="623" spans="1:2" x14ac:dyDescent="0.2">
      <c r="A623" s="24" t="s">
        <v>637</v>
      </c>
      <c r="B623" s="31" t="s">
        <v>731</v>
      </c>
    </row>
    <row r="624" spans="1:2" x14ac:dyDescent="0.2">
      <c r="A624" s="24" t="s">
        <v>638</v>
      </c>
      <c r="B624" s="31" t="s">
        <v>731</v>
      </c>
    </row>
    <row r="625" spans="1:2" x14ac:dyDescent="0.2">
      <c r="A625" s="24" t="s">
        <v>639</v>
      </c>
      <c r="B625" s="31" t="s">
        <v>731</v>
      </c>
    </row>
    <row r="626" spans="1:2" x14ac:dyDescent="0.2">
      <c r="A626" s="24" t="s">
        <v>640</v>
      </c>
      <c r="B626" s="31" t="s">
        <v>731</v>
      </c>
    </row>
    <row r="627" spans="1:2" x14ac:dyDescent="0.2">
      <c r="A627" s="24" t="s">
        <v>641</v>
      </c>
      <c r="B627" s="31" t="s">
        <v>731</v>
      </c>
    </row>
    <row r="628" spans="1:2" x14ac:dyDescent="0.2">
      <c r="A628" s="24" t="s">
        <v>642</v>
      </c>
      <c r="B628" s="31" t="s">
        <v>731</v>
      </c>
    </row>
    <row r="629" spans="1:2" x14ac:dyDescent="0.2">
      <c r="A629" s="24" t="s">
        <v>643</v>
      </c>
      <c r="B629" s="31" t="s">
        <v>731</v>
      </c>
    </row>
    <row r="630" spans="1:2" x14ac:dyDescent="0.2">
      <c r="A630" s="24" t="s">
        <v>644</v>
      </c>
      <c r="B630" s="31" t="s">
        <v>731</v>
      </c>
    </row>
    <row r="631" spans="1:2" x14ac:dyDescent="0.2">
      <c r="A631" s="24" t="s">
        <v>645</v>
      </c>
      <c r="B631" s="31" t="s">
        <v>731</v>
      </c>
    </row>
    <row r="632" spans="1:2" x14ac:dyDescent="0.2">
      <c r="A632" s="24" t="s">
        <v>646</v>
      </c>
      <c r="B632" s="31" t="s">
        <v>731</v>
      </c>
    </row>
    <row r="633" spans="1:2" x14ac:dyDescent="0.2">
      <c r="A633" s="24" t="s">
        <v>647</v>
      </c>
      <c r="B633" s="31" t="s">
        <v>731</v>
      </c>
    </row>
    <row r="634" spans="1:2" x14ac:dyDescent="0.2">
      <c r="A634" s="24" t="s">
        <v>648</v>
      </c>
      <c r="B634" s="31" t="s">
        <v>731</v>
      </c>
    </row>
    <row r="635" spans="1:2" x14ac:dyDescent="0.2">
      <c r="A635" s="24" t="s">
        <v>649</v>
      </c>
      <c r="B635" s="31" t="s">
        <v>731</v>
      </c>
    </row>
    <row r="636" spans="1:2" x14ac:dyDescent="0.2">
      <c r="A636" s="24" t="s">
        <v>650</v>
      </c>
      <c r="B636" s="31" t="s">
        <v>731</v>
      </c>
    </row>
    <row r="637" spans="1:2" x14ac:dyDescent="0.2">
      <c r="A637" s="24" t="s">
        <v>651</v>
      </c>
      <c r="B637" s="31" t="s">
        <v>731</v>
      </c>
    </row>
    <row r="638" spans="1:2" x14ac:dyDescent="0.2">
      <c r="A638" s="24" t="s">
        <v>652</v>
      </c>
      <c r="B638" s="31" t="s">
        <v>731</v>
      </c>
    </row>
    <row r="639" spans="1:2" x14ac:dyDescent="0.2">
      <c r="A639" s="24" t="s">
        <v>653</v>
      </c>
      <c r="B639" s="31" t="s">
        <v>731</v>
      </c>
    </row>
    <row r="640" spans="1:2" x14ac:dyDescent="0.2">
      <c r="A640" s="24" t="s">
        <v>654</v>
      </c>
      <c r="B640" s="31" t="s">
        <v>731</v>
      </c>
    </row>
    <row r="641" spans="1:2" x14ac:dyDescent="0.2">
      <c r="A641" s="24" t="s">
        <v>655</v>
      </c>
      <c r="B641" s="31" t="s">
        <v>731</v>
      </c>
    </row>
    <row r="642" spans="1:2" x14ac:dyDescent="0.2">
      <c r="A642" s="24" t="s">
        <v>656</v>
      </c>
      <c r="B642" s="31" t="s">
        <v>731</v>
      </c>
    </row>
    <row r="643" spans="1:2" x14ac:dyDescent="0.2">
      <c r="A643" s="24" t="s">
        <v>657</v>
      </c>
      <c r="B643" s="31" t="s">
        <v>731</v>
      </c>
    </row>
    <row r="644" spans="1:2" x14ac:dyDescent="0.2">
      <c r="A644" s="24" t="s">
        <v>658</v>
      </c>
      <c r="B644" s="31" t="s">
        <v>731</v>
      </c>
    </row>
    <row r="645" spans="1:2" x14ac:dyDescent="0.2">
      <c r="A645" s="24" t="s">
        <v>659</v>
      </c>
      <c r="B645" s="31" t="s">
        <v>731</v>
      </c>
    </row>
    <row r="646" spans="1:2" x14ac:dyDescent="0.2">
      <c r="A646" s="24" t="s">
        <v>660</v>
      </c>
      <c r="B646" s="31" t="s">
        <v>731</v>
      </c>
    </row>
    <row r="647" spans="1:2" x14ac:dyDescent="0.2">
      <c r="A647" s="24" t="s">
        <v>661</v>
      </c>
      <c r="B647" s="31" t="s">
        <v>731</v>
      </c>
    </row>
    <row r="648" spans="1:2" x14ac:dyDescent="0.2">
      <c r="A648" s="24" t="s">
        <v>662</v>
      </c>
      <c r="B648" s="31" t="s">
        <v>731</v>
      </c>
    </row>
    <row r="649" spans="1:2" x14ac:dyDescent="0.2">
      <c r="A649" s="24" t="s">
        <v>663</v>
      </c>
      <c r="B649" s="31" t="s">
        <v>731</v>
      </c>
    </row>
    <row r="650" spans="1:2" x14ac:dyDescent="0.2">
      <c r="A650" s="24" t="s">
        <v>664</v>
      </c>
      <c r="B650" s="31" t="s">
        <v>731</v>
      </c>
    </row>
    <row r="651" spans="1:2" x14ac:dyDescent="0.2">
      <c r="A651" s="24" t="s">
        <v>665</v>
      </c>
      <c r="B651" s="31" t="s">
        <v>731</v>
      </c>
    </row>
    <row r="652" spans="1:2" x14ac:dyDescent="0.2">
      <c r="A652" s="24" t="s">
        <v>666</v>
      </c>
    </row>
    <row r="653" spans="1:2" x14ac:dyDescent="0.2">
      <c r="A653" s="24" t="s">
        <v>667</v>
      </c>
    </row>
    <row r="654" spans="1:2" x14ac:dyDescent="0.2">
      <c r="A654" s="24" t="s">
        <v>668</v>
      </c>
    </row>
    <row r="655" spans="1:2" x14ac:dyDescent="0.2">
      <c r="A655" s="24" t="s">
        <v>669</v>
      </c>
    </row>
    <row r="656" spans="1:2" x14ac:dyDescent="0.2">
      <c r="A656" s="24" t="s">
        <v>670</v>
      </c>
    </row>
    <row r="657" spans="1:1" x14ac:dyDescent="0.2">
      <c r="A657" s="24" t="s">
        <v>671</v>
      </c>
    </row>
    <row r="658" spans="1:1" x14ac:dyDescent="0.2">
      <c r="A658" s="24" t="s">
        <v>672</v>
      </c>
    </row>
    <row r="659" spans="1:1" x14ac:dyDescent="0.2">
      <c r="A659" s="24" t="s">
        <v>673</v>
      </c>
    </row>
    <row r="660" spans="1:1" x14ac:dyDescent="0.2">
      <c r="A660" s="24" t="s">
        <v>674</v>
      </c>
    </row>
    <row r="661" spans="1:1" x14ac:dyDescent="0.2">
      <c r="A661" s="24" t="s">
        <v>675</v>
      </c>
    </row>
    <row r="662" spans="1:1" x14ac:dyDescent="0.2">
      <c r="A662" s="24" t="s">
        <v>676</v>
      </c>
    </row>
    <row r="663" spans="1:1" x14ac:dyDescent="0.2">
      <c r="A663" s="24" t="s">
        <v>677</v>
      </c>
    </row>
    <row r="664" spans="1:1" x14ac:dyDescent="0.2">
      <c r="A664" s="24" t="s">
        <v>678</v>
      </c>
    </row>
    <row r="665" spans="1:1" x14ac:dyDescent="0.2">
      <c r="A665" s="24" t="s">
        <v>679</v>
      </c>
    </row>
    <row r="666" spans="1:1" x14ac:dyDescent="0.2">
      <c r="A666" s="24" t="s">
        <v>680</v>
      </c>
    </row>
    <row r="667" spans="1:1" x14ac:dyDescent="0.2">
      <c r="A667" s="24" t="s">
        <v>681</v>
      </c>
    </row>
    <row r="668" spans="1:1" x14ac:dyDescent="0.2">
      <c r="A668" s="24" t="s">
        <v>682</v>
      </c>
    </row>
    <row r="669" spans="1:1" x14ac:dyDescent="0.2">
      <c r="A669" s="24" t="s">
        <v>683</v>
      </c>
    </row>
    <row r="670" spans="1:1" x14ac:dyDescent="0.2">
      <c r="A670" s="24" t="s">
        <v>684</v>
      </c>
    </row>
    <row r="671" spans="1:1" x14ac:dyDescent="0.2">
      <c r="A671" s="24" t="s">
        <v>685</v>
      </c>
    </row>
    <row r="672" spans="1:1" x14ac:dyDescent="0.2">
      <c r="A672" s="24" t="s">
        <v>686</v>
      </c>
    </row>
    <row r="673" spans="1:1" x14ac:dyDescent="0.2">
      <c r="A673" s="24" t="s">
        <v>687</v>
      </c>
    </row>
    <row r="674" spans="1:1" x14ac:dyDescent="0.2">
      <c r="A674" s="24" t="s">
        <v>688</v>
      </c>
    </row>
    <row r="675" spans="1:1" x14ac:dyDescent="0.2">
      <c r="A675" s="24" t="s">
        <v>689</v>
      </c>
    </row>
    <row r="676" spans="1:1" x14ac:dyDescent="0.2">
      <c r="A676" s="24" t="s">
        <v>690</v>
      </c>
    </row>
    <row r="677" spans="1:1" x14ac:dyDescent="0.2">
      <c r="A677" s="24" t="s">
        <v>691</v>
      </c>
    </row>
    <row r="678" spans="1:1" x14ac:dyDescent="0.2">
      <c r="A678" s="24" t="s">
        <v>692</v>
      </c>
    </row>
    <row r="679" spans="1:1" x14ac:dyDescent="0.2">
      <c r="A679" s="24" t="s">
        <v>693</v>
      </c>
    </row>
    <row r="680" spans="1:1" x14ac:dyDescent="0.2">
      <c r="A680" s="24" t="s">
        <v>694</v>
      </c>
    </row>
    <row r="681" spans="1:1" x14ac:dyDescent="0.2">
      <c r="A681" s="24" t="s">
        <v>695</v>
      </c>
    </row>
    <row r="682" spans="1:1" x14ac:dyDescent="0.2">
      <c r="A682" s="24" t="s">
        <v>696</v>
      </c>
    </row>
    <row r="683" spans="1:1" x14ac:dyDescent="0.2">
      <c r="A683" s="24" t="s">
        <v>697</v>
      </c>
    </row>
    <row r="684" spans="1:1" x14ac:dyDescent="0.2">
      <c r="A684" s="24" t="s">
        <v>698</v>
      </c>
    </row>
    <row r="685" spans="1:1" x14ac:dyDescent="0.2">
      <c r="A685" s="24" t="s">
        <v>699</v>
      </c>
    </row>
    <row r="686" spans="1:1" x14ac:dyDescent="0.2">
      <c r="A686" s="24" t="s">
        <v>700</v>
      </c>
    </row>
    <row r="687" spans="1:1" x14ac:dyDescent="0.2">
      <c r="A687" s="24" t="s">
        <v>701</v>
      </c>
    </row>
    <row r="688" spans="1:1" x14ac:dyDescent="0.2">
      <c r="A688" s="24" t="s">
        <v>702</v>
      </c>
    </row>
    <row r="689" spans="1:1" x14ac:dyDescent="0.2">
      <c r="A689" s="24" t="s">
        <v>703</v>
      </c>
    </row>
    <row r="690" spans="1:1" x14ac:dyDescent="0.2">
      <c r="A690" s="24" t="s">
        <v>704</v>
      </c>
    </row>
    <row r="691" spans="1:1" x14ac:dyDescent="0.2">
      <c r="A691" s="24" t="s">
        <v>705</v>
      </c>
    </row>
    <row r="692" spans="1:1" x14ac:dyDescent="0.2">
      <c r="A692" s="24" t="s">
        <v>706</v>
      </c>
    </row>
    <row r="693" spans="1:1" x14ac:dyDescent="0.2">
      <c r="A693" s="24" t="s">
        <v>707</v>
      </c>
    </row>
    <row r="694" spans="1:1" x14ac:dyDescent="0.2">
      <c r="A694" s="24" t="s">
        <v>708</v>
      </c>
    </row>
    <row r="695" spans="1:1" x14ac:dyDescent="0.2">
      <c r="A695" s="24" t="s">
        <v>709</v>
      </c>
    </row>
    <row r="696" spans="1:1" x14ac:dyDescent="0.2">
      <c r="A696" s="24" t="s">
        <v>710</v>
      </c>
    </row>
    <row r="697" spans="1:1" x14ac:dyDescent="0.2">
      <c r="A697" s="24" t="s">
        <v>711</v>
      </c>
    </row>
    <row r="698" spans="1:1" x14ac:dyDescent="0.2">
      <c r="A698" s="24" t="s">
        <v>712</v>
      </c>
    </row>
    <row r="699" spans="1:1" x14ac:dyDescent="0.2">
      <c r="A699" s="24" t="s">
        <v>713</v>
      </c>
    </row>
    <row r="700" spans="1:1" x14ac:dyDescent="0.2">
      <c r="A700" s="24" t="s">
        <v>714</v>
      </c>
    </row>
    <row r="701" spans="1:1" x14ac:dyDescent="0.2">
      <c r="A701" s="24" t="s">
        <v>715</v>
      </c>
    </row>
    <row r="702" spans="1:1" x14ac:dyDescent="0.2">
      <c r="A702" s="24" t="s">
        <v>716</v>
      </c>
    </row>
    <row r="703" spans="1:1" x14ac:dyDescent="0.2">
      <c r="A703" s="24" t="s">
        <v>717</v>
      </c>
    </row>
    <row r="704" spans="1:1" x14ac:dyDescent="0.2">
      <c r="A704" s="24" t="s">
        <v>718</v>
      </c>
    </row>
    <row r="705" spans="1:1" x14ac:dyDescent="0.2">
      <c r="A705" s="24" t="s">
        <v>719</v>
      </c>
    </row>
    <row r="706" spans="1:1" x14ac:dyDescent="0.2">
      <c r="A706" s="24" t="s">
        <v>720</v>
      </c>
    </row>
    <row r="707" spans="1:1" x14ac:dyDescent="0.2">
      <c r="A707" s="24" t="s">
        <v>721</v>
      </c>
    </row>
    <row r="708" spans="1:1" x14ac:dyDescent="0.2">
      <c r="A708" s="24" t="s">
        <v>722</v>
      </c>
    </row>
    <row r="709" spans="1:1" x14ac:dyDescent="0.2">
      <c r="A709" s="24" t="s">
        <v>723</v>
      </c>
    </row>
    <row r="710" spans="1:1" x14ac:dyDescent="0.2">
      <c r="A710" s="24" t="s">
        <v>724</v>
      </c>
    </row>
    <row r="711" spans="1:1" x14ac:dyDescent="0.2">
      <c r="A711" s="24" t="s">
        <v>725</v>
      </c>
    </row>
    <row r="712" spans="1:1" x14ac:dyDescent="0.2">
      <c r="A712" s="24" t="s">
        <v>726</v>
      </c>
    </row>
    <row r="713" spans="1:1" x14ac:dyDescent="0.2">
      <c r="A713" s="24" t="s">
        <v>727</v>
      </c>
    </row>
    <row r="714" spans="1:1" x14ac:dyDescent="0.2">
      <c r="A714" s="24" t="s">
        <v>728</v>
      </c>
    </row>
    <row r="715" spans="1:1" x14ac:dyDescent="0.2">
      <c r="A715" s="24" t="s">
        <v>729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471E-FA75-4DEE-A866-0820358AD902}">
  <dimension ref="A1:G8"/>
  <sheetViews>
    <sheetView workbookViewId="0">
      <selection activeCell="H22" sqref="H22"/>
    </sheetView>
  </sheetViews>
  <sheetFormatPr baseColWidth="10" defaultRowHeight="12.75" x14ac:dyDescent="0.2"/>
  <sheetData>
    <row r="1" spans="1:7" x14ac:dyDescent="0.2">
      <c r="A1" s="33" t="s">
        <v>741</v>
      </c>
      <c r="B1" s="34" t="s">
        <v>742</v>
      </c>
      <c r="C1" s="35" t="s">
        <v>743</v>
      </c>
      <c r="D1" s="34" t="s">
        <v>744</v>
      </c>
      <c r="E1" s="36" t="s">
        <v>745</v>
      </c>
      <c r="F1" s="36" t="s">
        <v>746</v>
      </c>
      <c r="G1" s="37" t="s">
        <v>747</v>
      </c>
    </row>
    <row r="2" spans="1:7" x14ac:dyDescent="0.2">
      <c r="A2" s="38">
        <v>1</v>
      </c>
      <c r="B2" s="39">
        <v>44663</v>
      </c>
      <c r="C2" s="40">
        <v>7</v>
      </c>
      <c r="D2" s="41">
        <v>44669</v>
      </c>
      <c r="E2" s="42">
        <v>2022</v>
      </c>
      <c r="F2" s="42" t="s">
        <v>748</v>
      </c>
      <c r="G2" s="43">
        <v>5</v>
      </c>
    </row>
    <row r="3" spans="1:7" x14ac:dyDescent="0.2">
      <c r="A3" s="44">
        <v>2</v>
      </c>
      <c r="B3" s="45">
        <v>44670</v>
      </c>
      <c r="C3" s="46">
        <v>7</v>
      </c>
      <c r="D3" s="45">
        <v>44676</v>
      </c>
      <c r="E3" s="47">
        <v>2022</v>
      </c>
      <c r="F3" s="47" t="s">
        <v>748</v>
      </c>
      <c r="G3" s="48">
        <v>5</v>
      </c>
    </row>
    <row r="4" spans="1:7" x14ac:dyDescent="0.2">
      <c r="A4" s="44">
        <v>3</v>
      </c>
      <c r="B4" s="45">
        <v>44677</v>
      </c>
      <c r="C4" s="46">
        <v>5</v>
      </c>
      <c r="D4" s="45">
        <v>44681</v>
      </c>
      <c r="E4" s="47">
        <v>2022</v>
      </c>
      <c r="F4" s="47" t="s">
        <v>748</v>
      </c>
      <c r="G4" s="48">
        <v>5</v>
      </c>
    </row>
    <row r="5" spans="1:7" x14ac:dyDescent="0.2">
      <c r="A5" s="44">
        <v>4</v>
      </c>
      <c r="B5" s="45">
        <v>44682</v>
      </c>
      <c r="C5" s="46">
        <v>7</v>
      </c>
      <c r="D5" s="45">
        <v>44688</v>
      </c>
      <c r="E5" s="47">
        <v>2022</v>
      </c>
      <c r="F5" s="47" t="s">
        <v>749</v>
      </c>
      <c r="G5" s="48">
        <v>5</v>
      </c>
    </row>
    <row r="6" spans="1:7" x14ac:dyDescent="0.2">
      <c r="A6" s="44">
        <v>5</v>
      </c>
      <c r="B6" s="45">
        <v>44689</v>
      </c>
      <c r="C6" s="46">
        <v>8</v>
      </c>
      <c r="D6" s="45">
        <v>44696</v>
      </c>
      <c r="E6" s="47">
        <v>2022</v>
      </c>
      <c r="F6" s="47" t="s">
        <v>749</v>
      </c>
      <c r="G6" s="48">
        <v>3</v>
      </c>
    </row>
    <row r="7" spans="1:7" x14ac:dyDescent="0.2">
      <c r="A7" s="44">
        <v>6</v>
      </c>
      <c r="B7" s="45">
        <v>44697</v>
      </c>
      <c r="C7" s="46">
        <v>8</v>
      </c>
      <c r="D7" s="45">
        <v>44704</v>
      </c>
      <c r="E7" s="47">
        <v>2022</v>
      </c>
      <c r="F7" s="47" t="s">
        <v>749</v>
      </c>
      <c r="G7" s="48">
        <v>3</v>
      </c>
    </row>
    <row r="8" spans="1:7" x14ac:dyDescent="0.2">
      <c r="A8" s="44">
        <v>7</v>
      </c>
      <c r="B8" s="45">
        <v>44705</v>
      </c>
      <c r="C8" s="46">
        <v>8</v>
      </c>
      <c r="D8" s="45">
        <v>44712</v>
      </c>
      <c r="E8" s="47">
        <v>2022</v>
      </c>
      <c r="F8" s="47" t="s">
        <v>749</v>
      </c>
      <c r="G8" s="4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Centrales GNL</vt:lpstr>
      <vt:lpstr>Calculo Consumo (3)</vt:lpstr>
      <vt:lpstr>Calculo Consumo</vt:lpstr>
      <vt:lpstr>CEN</vt:lpstr>
      <vt:lpstr>Etapas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Jorge Campos Flores</cp:lastModifiedBy>
  <dcterms:created xsi:type="dcterms:W3CDTF">2022-04-19T20:22:10Z</dcterms:created>
  <dcterms:modified xsi:type="dcterms:W3CDTF">2022-04-20T23:11:43Z</dcterms:modified>
</cp:coreProperties>
</file>