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0FC432BB-E40C-43FA-AA13-A225EAD4924A}" xr6:coauthVersionLast="44" xr6:coauthVersionMax="44" xr10:uidLastSave="{00000000-0000-0000-0000-000000000000}"/>
  <bookViews>
    <workbookView xWindow="-120" yWindow="-120" windowWidth="29040" windowHeight="15840" activeTab="1" xr2:uid="{00000000-000D-0000-FFFF-FFFF00000000}"/>
  </bookViews>
  <sheets>
    <sheet name="Indicaciones" sheetId="3" r:id="rId1"/>
    <sheet name="Información Buques" sheetId="5" r:id="rId2"/>
    <sheet name="Proyección de Inflexibilidades" sheetId="1" r:id="rId3"/>
    <sheet name="Justif Cambios Proyecciones" sheetId="6" r:id="rId4"/>
    <sheet name="Respaldos" sheetId="2" r:id="rId5"/>
  </sheets>
  <definedNames>
    <definedName name="_xlnm._FilterDatabase" localSheetId="2" hidden="1">'Proyección de Inflexibilidades'!#REF!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 l="1"/>
  <c r="C6" i="1" l="1"/>
  <c r="B7" i="1" s="1"/>
  <c r="AZ6" i="1" l="1"/>
  <c r="C7" i="1"/>
  <c r="B8" i="1" s="1"/>
  <c r="BJ6" i="1" l="1"/>
  <c r="BC6" i="1"/>
  <c r="BE6" i="1"/>
  <c r="BK6" i="1" s="1"/>
  <c r="D6" i="1" s="1"/>
  <c r="BB6" i="1"/>
  <c r="BD6" i="1"/>
  <c r="BA6" i="1"/>
  <c r="C8" i="1"/>
  <c r="B9" i="1" s="1"/>
  <c r="BI6" i="1" l="1"/>
  <c r="H6" i="1" s="1"/>
  <c r="BH6" i="1"/>
  <c r="G6" i="1" s="1"/>
  <c r="BF6" i="1"/>
  <c r="E6" i="1" s="1"/>
  <c r="BG6" i="1"/>
  <c r="F6" i="1" s="1"/>
  <c r="AZ8" i="1"/>
  <c r="C9" i="1"/>
  <c r="B10" i="1" s="1"/>
  <c r="BB8" i="1" l="1"/>
  <c r="BE8" i="1"/>
  <c r="BK8" i="1" s="1"/>
  <c r="BA8" i="1"/>
  <c r="BC8" i="1"/>
  <c r="BJ8" i="1"/>
  <c r="BD8" i="1"/>
  <c r="AZ9" i="1"/>
  <c r="C10" i="1"/>
  <c r="B11" i="1" s="1"/>
  <c r="D8" i="1" l="1"/>
  <c r="BJ9" i="1"/>
  <c r="BB9" i="1"/>
  <c r="BA9" i="1"/>
  <c r="BD9" i="1"/>
  <c r="BE9" i="1"/>
  <c r="BK9" i="1" s="1"/>
  <c r="D9" i="1" s="1"/>
  <c r="BC9" i="1"/>
  <c r="AZ10" i="1"/>
  <c r="C11" i="1"/>
  <c r="B12" i="1" s="1"/>
  <c r="BC10" i="1" l="1"/>
  <c r="BE10" i="1"/>
  <c r="BK10" i="1" s="1"/>
  <c r="BB10" i="1"/>
  <c r="BA10" i="1"/>
  <c r="BD10" i="1"/>
  <c r="BJ10" i="1"/>
  <c r="AZ11" i="1"/>
  <c r="C12" i="1"/>
  <c r="B13" i="1" s="1"/>
  <c r="D10" i="1" l="1"/>
  <c r="BD11" i="1"/>
  <c r="BE11" i="1"/>
  <c r="BK11" i="1" s="1"/>
  <c r="BB11" i="1"/>
  <c r="BC11" i="1"/>
  <c r="BA11" i="1"/>
  <c r="BJ11" i="1"/>
  <c r="AZ12" i="1"/>
  <c r="C13" i="1"/>
  <c r="B14" i="1" s="1"/>
  <c r="D11" i="1" l="1"/>
  <c r="BC12" i="1"/>
  <c r="BE12" i="1"/>
  <c r="BK12" i="1" s="1"/>
  <c r="BB12" i="1"/>
  <c r="BD12" i="1"/>
  <c r="BA12" i="1"/>
  <c r="BJ12" i="1"/>
  <c r="C14" i="1"/>
  <c r="B15" i="1" s="1"/>
  <c r="D12" i="1" l="1"/>
  <c r="AZ14" i="1"/>
  <c r="C15" i="1"/>
  <c r="B16" i="1" s="1"/>
  <c r="BJ14" i="1" l="1"/>
  <c r="BA14" i="1"/>
  <c r="BB14" i="1"/>
  <c r="BD14" i="1"/>
  <c r="BE14" i="1"/>
  <c r="BK14" i="1" s="1"/>
  <c r="D14" i="1" s="1"/>
  <c r="BC14" i="1"/>
  <c r="AZ15" i="1"/>
  <c r="C16" i="1"/>
  <c r="B17" i="1" s="1"/>
  <c r="BD15" i="1" l="1"/>
  <c r="BE15" i="1"/>
  <c r="BK15" i="1" s="1"/>
  <c r="D15" i="1" s="1"/>
  <c r="BB15" i="1"/>
  <c r="BC15" i="1"/>
  <c r="BA15" i="1"/>
  <c r="BJ15" i="1"/>
  <c r="AZ16" i="1"/>
  <c r="AZ17" i="1"/>
  <c r="C17" i="1"/>
  <c r="B18" i="1" s="1"/>
  <c r="BJ16" i="1" l="1"/>
  <c r="BC16" i="1"/>
  <c r="BB16" i="1"/>
  <c r="BD16" i="1"/>
  <c r="BE16" i="1"/>
  <c r="BK16" i="1" s="1"/>
  <c r="BA16" i="1"/>
  <c r="BJ17" i="1"/>
  <c r="BC17" i="1"/>
  <c r="BB17" i="1"/>
  <c r="BD17" i="1"/>
  <c r="BE17" i="1"/>
  <c r="BK17" i="1" s="1"/>
  <c r="D17" i="1" s="1"/>
  <c r="BA17" i="1"/>
  <c r="C18" i="1"/>
  <c r="B19" i="1" s="1"/>
  <c r="AZ18" i="1" l="1"/>
  <c r="D16" i="1"/>
  <c r="C19" i="1"/>
  <c r="B20" i="1" s="1"/>
  <c r="C20" i="1" l="1"/>
  <c r="AZ20" i="1"/>
  <c r="BC18" i="1"/>
  <c r="BE18" i="1"/>
  <c r="BK18" i="1" s="1"/>
  <c r="D18" i="1" s="1"/>
  <c r="BB18" i="1"/>
  <c r="BA18" i="1"/>
  <c r="BD18" i="1"/>
  <c r="BJ18" i="1"/>
  <c r="AZ19" i="1"/>
  <c r="B21" i="1"/>
  <c r="BJ20" i="1" l="1"/>
  <c r="BC20" i="1"/>
  <c r="BA20" i="1"/>
  <c r="BE20" i="1"/>
  <c r="BK20" i="1" s="1"/>
  <c r="D20" i="1" s="1"/>
  <c r="BD20" i="1"/>
  <c r="BB20" i="1"/>
  <c r="BJ19" i="1"/>
  <c r="BC19" i="1"/>
  <c r="BB19" i="1"/>
  <c r="BA19" i="1"/>
  <c r="BE19" i="1"/>
  <c r="BK19" i="1" s="1"/>
  <c r="D19" i="1" s="1"/>
  <c r="BD19" i="1"/>
  <c r="C21" i="1"/>
  <c r="B22" i="1" s="1"/>
  <c r="C22" i="1" l="1"/>
  <c r="B23" i="1" s="1"/>
  <c r="AZ22" i="1" l="1"/>
  <c r="C23" i="1"/>
  <c r="B24" i="1" s="1"/>
  <c r="BC22" i="1" l="1"/>
  <c r="BE22" i="1"/>
  <c r="BK22" i="1" s="1"/>
  <c r="D22" i="1" s="1"/>
  <c r="BD22" i="1"/>
  <c r="BA22" i="1"/>
  <c r="BB22" i="1"/>
  <c r="BJ22" i="1"/>
  <c r="AZ23" i="1"/>
  <c r="C24" i="1"/>
  <c r="B25" i="1" s="1"/>
  <c r="AZ24" i="1" l="1"/>
  <c r="BD24" i="1" s="1"/>
  <c r="BJ23" i="1"/>
  <c r="BC23" i="1"/>
  <c r="BA23" i="1"/>
  <c r="BE23" i="1"/>
  <c r="BK23" i="1" s="1"/>
  <c r="D23" i="1" s="1"/>
  <c r="BD23" i="1"/>
  <c r="BB23" i="1"/>
  <c r="C25" i="1"/>
  <c r="B26" i="1" s="1"/>
  <c r="BB24" i="1" l="1"/>
  <c r="BA24" i="1"/>
  <c r="BC24" i="1"/>
  <c r="BE24" i="1"/>
  <c r="BK24" i="1" s="1"/>
  <c r="D24" i="1" s="1"/>
  <c r="BJ24" i="1"/>
  <c r="C26" i="1"/>
  <c r="B27" i="1" s="1"/>
  <c r="AZ26" i="1" l="1"/>
  <c r="C27" i="1"/>
  <c r="B28" i="1" s="1"/>
  <c r="BE26" i="1" l="1"/>
  <c r="BK26" i="1" s="1"/>
  <c r="BC26" i="1"/>
  <c r="BJ26" i="1"/>
  <c r="BA26" i="1"/>
  <c r="BB26" i="1"/>
  <c r="BD26" i="1"/>
  <c r="AZ27" i="1"/>
  <c r="AZ25" i="1"/>
  <c r="AZ7" i="1"/>
  <c r="C28" i="1"/>
  <c r="B29" i="1" s="1"/>
  <c r="D26" i="1" l="1"/>
  <c r="BA27" i="1"/>
  <c r="BC27" i="1"/>
  <c r="BE27" i="1"/>
  <c r="BK27" i="1" s="1"/>
  <c r="D27" i="1" s="1"/>
  <c r="BB27" i="1"/>
  <c r="BJ27" i="1"/>
  <c r="BD27" i="1"/>
  <c r="AZ28" i="1"/>
  <c r="BE7" i="1"/>
  <c r="BK7" i="1" s="1"/>
  <c r="BJ7" i="1"/>
  <c r="BE25" i="1"/>
  <c r="BK25" i="1" s="1"/>
  <c r="BJ25" i="1"/>
  <c r="BC25" i="1"/>
  <c r="BB25" i="1"/>
  <c r="BA25" i="1"/>
  <c r="BD25" i="1"/>
  <c r="BF16" i="1"/>
  <c r="E16" i="1" s="1"/>
  <c r="BI16" i="1"/>
  <c r="H16" i="1" s="1"/>
  <c r="BH16" i="1"/>
  <c r="G16" i="1" s="1"/>
  <c r="BG16" i="1"/>
  <c r="F16" i="1" s="1"/>
  <c r="BF17" i="1"/>
  <c r="E17" i="1" s="1"/>
  <c r="BI17" i="1"/>
  <c r="H17" i="1" s="1"/>
  <c r="BH17" i="1"/>
  <c r="G17" i="1" s="1"/>
  <c r="BG17" i="1"/>
  <c r="F17" i="1" s="1"/>
  <c r="BF23" i="1"/>
  <c r="E23" i="1" s="1"/>
  <c r="BI23" i="1"/>
  <c r="H23" i="1" s="1"/>
  <c r="BH23" i="1"/>
  <c r="G23" i="1" s="1"/>
  <c r="BG23" i="1"/>
  <c r="F23" i="1" s="1"/>
  <c r="AZ21" i="1"/>
  <c r="AZ13" i="1"/>
  <c r="BF12" i="1"/>
  <c r="E12" i="1" s="1"/>
  <c r="BI12" i="1"/>
  <c r="H12" i="1" s="1"/>
  <c r="BH12" i="1"/>
  <c r="G12" i="1" s="1"/>
  <c r="BG12" i="1"/>
  <c r="F12" i="1" s="1"/>
  <c r="BB7" i="1"/>
  <c r="BA7" i="1"/>
  <c r="BC7" i="1"/>
  <c r="BD7" i="1"/>
  <c r="BF15" i="1"/>
  <c r="E15" i="1" s="1"/>
  <c r="BI15" i="1"/>
  <c r="H15" i="1" s="1"/>
  <c r="BH15" i="1"/>
  <c r="G15" i="1" s="1"/>
  <c r="BG15" i="1"/>
  <c r="F15" i="1" s="1"/>
  <c r="BF20" i="1"/>
  <c r="E20" i="1" s="1"/>
  <c r="BI20" i="1"/>
  <c r="H20" i="1" s="1"/>
  <c r="BH20" i="1"/>
  <c r="G20" i="1" s="1"/>
  <c r="BG20" i="1"/>
  <c r="F20" i="1" s="1"/>
  <c r="BF24" i="1"/>
  <c r="E24" i="1" s="1"/>
  <c r="BI24" i="1"/>
  <c r="H24" i="1" s="1"/>
  <c r="BH24" i="1"/>
  <c r="G24" i="1" s="1"/>
  <c r="BG24" i="1"/>
  <c r="F24" i="1" s="1"/>
  <c r="BF14" i="1"/>
  <c r="E14" i="1" s="1"/>
  <c r="BI14" i="1"/>
  <c r="H14" i="1" s="1"/>
  <c r="BH14" i="1"/>
  <c r="G14" i="1" s="1"/>
  <c r="BG14" i="1"/>
  <c r="F14" i="1" s="1"/>
  <c r="BF11" i="1"/>
  <c r="E11" i="1" s="1"/>
  <c r="BI11" i="1"/>
  <c r="H11" i="1" s="1"/>
  <c r="BH11" i="1"/>
  <c r="G11" i="1" s="1"/>
  <c r="BG11" i="1"/>
  <c r="F11" i="1" s="1"/>
  <c r="C29" i="1"/>
  <c r="B30" i="1" s="1"/>
  <c r="D25" i="1" l="1"/>
  <c r="BE28" i="1"/>
  <c r="BK28" i="1" s="1"/>
  <c r="BA28" i="1"/>
  <c r="BJ28" i="1"/>
  <c r="BB28" i="1"/>
  <c r="BD28" i="1"/>
  <c r="BC28" i="1"/>
  <c r="AZ29" i="1"/>
  <c r="BJ29" i="1" s="1"/>
  <c r="D7" i="1"/>
  <c r="BE21" i="1"/>
  <c r="BK21" i="1" s="1"/>
  <c r="BJ21" i="1"/>
  <c r="BE13" i="1"/>
  <c r="BK13" i="1" s="1"/>
  <c r="BJ13" i="1"/>
  <c r="BF9" i="1"/>
  <c r="E9" i="1" s="1"/>
  <c r="BI9" i="1"/>
  <c r="H9" i="1" s="1"/>
  <c r="BH9" i="1"/>
  <c r="G9" i="1" s="1"/>
  <c r="BG9" i="1"/>
  <c r="F9" i="1" s="1"/>
  <c r="BC21" i="1"/>
  <c r="BA21" i="1"/>
  <c r="BD21" i="1"/>
  <c r="BB21" i="1"/>
  <c r="BF19" i="1"/>
  <c r="E19" i="1" s="1"/>
  <c r="BI19" i="1"/>
  <c r="H19" i="1" s="1"/>
  <c r="BH19" i="1"/>
  <c r="G19" i="1" s="1"/>
  <c r="BG19" i="1"/>
  <c r="F19" i="1" s="1"/>
  <c r="BF8" i="1"/>
  <c r="E8" i="1" s="1"/>
  <c r="BI8" i="1"/>
  <c r="H8" i="1" s="1"/>
  <c r="BH8" i="1"/>
  <c r="G8" i="1" s="1"/>
  <c r="BG8" i="1"/>
  <c r="F8" i="1" s="1"/>
  <c r="BF26" i="1"/>
  <c r="E26" i="1" s="1"/>
  <c r="BI26" i="1"/>
  <c r="H26" i="1" s="1"/>
  <c r="BH26" i="1"/>
  <c r="G26" i="1" s="1"/>
  <c r="BG26" i="1"/>
  <c r="F26" i="1" s="1"/>
  <c r="BD13" i="1"/>
  <c r="BC13" i="1"/>
  <c r="BB13" i="1"/>
  <c r="BA13" i="1"/>
  <c r="BF25" i="1"/>
  <c r="E25" i="1" s="1"/>
  <c r="BI25" i="1"/>
  <c r="H25" i="1" s="1"/>
  <c r="BH25" i="1"/>
  <c r="G25" i="1" s="1"/>
  <c r="BG25" i="1"/>
  <c r="F25" i="1" s="1"/>
  <c r="BF18" i="1"/>
  <c r="E18" i="1" s="1"/>
  <c r="BI18" i="1"/>
  <c r="H18" i="1" s="1"/>
  <c r="BH18" i="1"/>
  <c r="G18" i="1" s="1"/>
  <c r="BG18" i="1"/>
  <c r="F18" i="1" s="1"/>
  <c r="BF10" i="1"/>
  <c r="E10" i="1" s="1"/>
  <c r="BI10" i="1"/>
  <c r="H10" i="1" s="1"/>
  <c r="BH10" i="1"/>
  <c r="G10" i="1" s="1"/>
  <c r="BG10" i="1"/>
  <c r="F10" i="1" s="1"/>
  <c r="BF22" i="1"/>
  <c r="E22" i="1" s="1"/>
  <c r="BI22" i="1"/>
  <c r="H22" i="1" s="1"/>
  <c r="BH22" i="1"/>
  <c r="G22" i="1" s="1"/>
  <c r="BG22" i="1"/>
  <c r="F22" i="1" s="1"/>
  <c r="BF7" i="1"/>
  <c r="E7" i="1" s="1"/>
  <c r="BI7" i="1"/>
  <c r="H7" i="1" s="1"/>
  <c r="BH7" i="1"/>
  <c r="G7" i="1" s="1"/>
  <c r="BG7" i="1"/>
  <c r="F7" i="1" s="1"/>
  <c r="BF28" i="1"/>
  <c r="BF27" i="1"/>
  <c r="E27" i="1" s="1"/>
  <c r="BI27" i="1"/>
  <c r="H27" i="1" s="1"/>
  <c r="BH27" i="1"/>
  <c r="G27" i="1" s="1"/>
  <c r="BG27" i="1"/>
  <c r="F27" i="1" s="1"/>
  <c r="C30" i="1"/>
  <c r="B31" i="1" s="1"/>
  <c r="BH28" i="1" l="1"/>
  <c r="BI28" i="1"/>
  <c r="H28" i="1" s="1"/>
  <c r="BG28" i="1"/>
  <c r="F28" i="1" s="1"/>
  <c r="G28" i="1"/>
  <c r="BE29" i="1"/>
  <c r="BK29" i="1" s="1"/>
  <c r="D29" i="1" s="1"/>
  <c r="BD29" i="1"/>
  <c r="E28" i="1"/>
  <c r="BC29" i="1"/>
  <c r="D28" i="1"/>
  <c r="BB29" i="1"/>
  <c r="BA29" i="1"/>
  <c r="AZ30" i="1"/>
  <c r="D13" i="1"/>
  <c r="D21" i="1"/>
  <c r="BF13" i="1"/>
  <c r="E13" i="1" s="1"/>
  <c r="BI13" i="1"/>
  <c r="H13" i="1" s="1"/>
  <c r="BH13" i="1"/>
  <c r="G13" i="1" s="1"/>
  <c r="BG13" i="1"/>
  <c r="F13" i="1" s="1"/>
  <c r="BF21" i="1"/>
  <c r="E21" i="1" s="1"/>
  <c r="BI21" i="1"/>
  <c r="H21" i="1" s="1"/>
  <c r="BH21" i="1"/>
  <c r="G21" i="1" s="1"/>
  <c r="BG21" i="1"/>
  <c r="F21" i="1" s="1"/>
  <c r="C31" i="1"/>
  <c r="B32" i="1" s="1"/>
  <c r="BF29" i="1" l="1"/>
  <c r="E29" i="1" s="1"/>
  <c r="BI29" i="1"/>
  <c r="H29" i="1" s="1"/>
  <c r="BH29" i="1"/>
  <c r="G29" i="1" s="1"/>
  <c r="BG29" i="1"/>
  <c r="F29" i="1" s="1"/>
  <c r="BA30" i="1"/>
  <c r="BD30" i="1"/>
  <c r="BJ30" i="1"/>
  <c r="BB30" i="1"/>
  <c r="BE30" i="1"/>
  <c r="BC30" i="1"/>
  <c r="AZ31" i="1"/>
  <c r="C32" i="1"/>
  <c r="B33" i="1" s="1"/>
  <c r="BK30" i="1" l="1"/>
  <c r="D30" i="1" s="1"/>
  <c r="BG30" i="1"/>
  <c r="F30" i="1" s="1"/>
  <c r="BI30" i="1"/>
  <c r="H30" i="1" s="1"/>
  <c r="BH30" i="1"/>
  <c r="G30" i="1" s="1"/>
  <c r="BF30" i="1"/>
  <c r="E30" i="1" s="1"/>
  <c r="BJ31" i="1"/>
  <c r="BD31" i="1"/>
  <c r="BC31" i="1"/>
  <c r="BE31" i="1"/>
  <c r="BB31" i="1"/>
  <c r="BA31" i="1"/>
  <c r="AZ32" i="1"/>
  <c r="C33" i="1"/>
  <c r="B34" i="1" s="1"/>
  <c r="BK31" i="1" l="1"/>
  <c r="D31" i="1" s="1"/>
  <c r="BG31" i="1"/>
  <c r="F31" i="1" s="1"/>
  <c r="BF31" i="1"/>
  <c r="E31" i="1" s="1"/>
  <c r="BI31" i="1"/>
  <c r="H31" i="1" s="1"/>
  <c r="BH31" i="1"/>
  <c r="G31" i="1" s="1"/>
  <c r="AZ33" i="1"/>
  <c r="BA32" i="1"/>
  <c r="BJ32" i="1"/>
  <c r="BB32" i="1"/>
  <c r="BC32" i="1"/>
  <c r="BE32" i="1"/>
  <c r="BD32" i="1"/>
  <c r="C34" i="1"/>
  <c r="B35" i="1" s="1"/>
  <c r="BD33" i="1" l="1"/>
  <c r="BJ33" i="1"/>
  <c r="BC33" i="1"/>
  <c r="BB33" i="1"/>
  <c r="BE33" i="1"/>
  <c r="BA33" i="1"/>
  <c r="BK32" i="1"/>
  <c r="D32" i="1" s="1"/>
  <c r="BG32" i="1"/>
  <c r="F32" i="1" s="1"/>
  <c r="BI32" i="1"/>
  <c r="H32" i="1" s="1"/>
  <c r="BH32" i="1"/>
  <c r="G32" i="1" s="1"/>
  <c r="BF32" i="1"/>
  <c r="E32" i="1" s="1"/>
  <c r="AZ35" i="1"/>
  <c r="AZ34" i="1"/>
  <c r="C35" i="1"/>
  <c r="B36" i="1" s="1"/>
  <c r="BC35" i="1" l="1"/>
  <c r="BE35" i="1"/>
  <c r="BB35" i="1"/>
  <c r="BJ35" i="1"/>
  <c r="BA35" i="1"/>
  <c r="BD35" i="1"/>
  <c r="BJ34" i="1"/>
  <c r="BB34" i="1"/>
  <c r="BC34" i="1"/>
  <c r="BE34" i="1"/>
  <c r="BD34" i="1"/>
  <c r="BA34" i="1"/>
  <c r="BK33" i="1"/>
  <c r="D33" i="1" s="1"/>
  <c r="BG33" i="1"/>
  <c r="F33" i="1" s="1"/>
  <c r="BI33" i="1"/>
  <c r="H33" i="1" s="1"/>
  <c r="BF33" i="1"/>
  <c r="E33" i="1" s="1"/>
  <c r="BH33" i="1"/>
  <c r="G33" i="1" s="1"/>
  <c r="C36" i="1"/>
  <c r="B37" i="1" s="1"/>
  <c r="BK35" i="1" l="1"/>
  <c r="D35" i="1" s="1"/>
  <c r="BG35" i="1"/>
  <c r="F35" i="1" s="1"/>
  <c r="BI35" i="1"/>
  <c r="H35" i="1" s="1"/>
  <c r="BH35" i="1"/>
  <c r="G35" i="1" s="1"/>
  <c r="BF35" i="1"/>
  <c r="E35" i="1" s="1"/>
  <c r="BK34" i="1"/>
  <c r="D34" i="1" s="1"/>
  <c r="BG34" i="1"/>
  <c r="F34" i="1" s="1"/>
  <c r="BF34" i="1"/>
  <c r="E34" i="1" s="1"/>
  <c r="BI34" i="1"/>
  <c r="H34" i="1" s="1"/>
  <c r="BH34" i="1"/>
  <c r="G34" i="1" s="1"/>
  <c r="AZ36" i="1"/>
  <c r="C37" i="1"/>
  <c r="B38" i="1" s="1"/>
  <c r="BJ36" i="1" l="1"/>
  <c r="BA36" i="1"/>
  <c r="BC36" i="1"/>
  <c r="BD36" i="1"/>
  <c r="BE36" i="1"/>
  <c r="BB36" i="1"/>
  <c r="AZ37" i="1"/>
  <c r="C38" i="1"/>
  <c r="B39" i="1" s="1"/>
  <c r="BJ37" i="1" l="1"/>
  <c r="BA37" i="1"/>
  <c r="BC37" i="1"/>
  <c r="BB37" i="1"/>
  <c r="BE37" i="1"/>
  <c r="BD37" i="1"/>
  <c r="AZ38" i="1"/>
  <c r="AZ39" i="1"/>
  <c r="BK36" i="1"/>
  <c r="D36" i="1" s="1"/>
  <c r="BG36" i="1"/>
  <c r="F36" i="1" s="1"/>
  <c r="BI36" i="1"/>
  <c r="H36" i="1" s="1"/>
  <c r="BH36" i="1"/>
  <c r="G36" i="1" s="1"/>
  <c r="BF36" i="1"/>
  <c r="E36" i="1" s="1"/>
  <c r="C39" i="1"/>
  <c r="B40" i="1" s="1"/>
  <c r="BB39" i="1" l="1"/>
  <c r="BJ39" i="1"/>
  <c r="BA39" i="1"/>
  <c r="BE39" i="1"/>
  <c r="BC39" i="1"/>
  <c r="BD39" i="1"/>
  <c r="BJ38" i="1"/>
  <c r="BC38" i="1"/>
  <c r="BA38" i="1"/>
  <c r="BD38" i="1"/>
  <c r="BE38" i="1"/>
  <c r="BB38" i="1"/>
  <c r="BK37" i="1"/>
  <c r="D37" i="1" s="1"/>
  <c r="BI37" i="1"/>
  <c r="H37" i="1" s="1"/>
  <c r="BH37" i="1"/>
  <c r="G37" i="1" s="1"/>
  <c r="BF37" i="1"/>
  <c r="E37" i="1" s="1"/>
  <c r="BG37" i="1"/>
  <c r="F37" i="1" s="1"/>
  <c r="C40" i="1"/>
  <c r="B41" i="1" s="1"/>
  <c r="BK39" i="1" l="1"/>
  <c r="D39" i="1" s="1"/>
  <c r="BG39" i="1"/>
  <c r="F39" i="1" s="1"/>
  <c r="BF39" i="1"/>
  <c r="E39" i="1" s="1"/>
  <c r="BI39" i="1"/>
  <c r="H39" i="1" s="1"/>
  <c r="BH39" i="1"/>
  <c r="G39" i="1" s="1"/>
  <c r="BK38" i="1"/>
  <c r="D38" i="1" s="1"/>
  <c r="BG38" i="1"/>
  <c r="F38" i="1" s="1"/>
  <c r="BI38" i="1"/>
  <c r="H38" i="1" s="1"/>
  <c r="BF38" i="1"/>
  <c r="E38" i="1" s="1"/>
  <c r="BH38" i="1"/>
  <c r="G38" i="1" s="1"/>
  <c r="AZ40" i="1"/>
  <c r="C41" i="1"/>
  <c r="B42" i="1" s="1"/>
  <c r="AZ41" i="1" l="1"/>
  <c r="BJ40" i="1"/>
  <c r="BD40" i="1"/>
  <c r="BC40" i="1"/>
  <c r="BE40" i="1"/>
  <c r="BA40" i="1"/>
  <c r="BB40" i="1"/>
  <c r="C42" i="1"/>
  <c r="B43" i="1" s="1"/>
  <c r="BK40" i="1" l="1"/>
  <c r="D40" i="1" s="1"/>
  <c r="BI40" i="1"/>
  <c r="H40" i="1" s="1"/>
  <c r="BF40" i="1"/>
  <c r="E40" i="1" s="1"/>
  <c r="BH40" i="1"/>
  <c r="G40" i="1" s="1"/>
  <c r="BG40" i="1"/>
  <c r="F40" i="1" s="1"/>
  <c r="AZ42" i="1"/>
  <c r="BD41" i="1"/>
  <c r="BE41" i="1"/>
  <c r="BB41" i="1"/>
  <c r="BA41" i="1"/>
  <c r="BC41" i="1"/>
  <c r="BJ41" i="1"/>
  <c r="C43" i="1"/>
  <c r="B44" i="1" s="1"/>
  <c r="AZ43" i="1" l="1"/>
  <c r="BE43" i="1" s="1"/>
  <c r="BB42" i="1"/>
  <c r="BD42" i="1"/>
  <c r="BE42" i="1"/>
  <c r="BJ42" i="1"/>
  <c r="BC42" i="1"/>
  <c r="BA42" i="1"/>
  <c r="BK41" i="1"/>
  <c r="D41" i="1" s="1"/>
  <c r="BG41" i="1"/>
  <c r="F41" i="1" s="1"/>
  <c r="BI41" i="1"/>
  <c r="H41" i="1" s="1"/>
  <c r="BH41" i="1"/>
  <c r="G41" i="1" s="1"/>
  <c r="BF41" i="1"/>
  <c r="E41" i="1" s="1"/>
  <c r="C44" i="1"/>
  <c r="B45" i="1" s="1"/>
  <c r="BC43" i="1" l="1"/>
  <c r="BJ43" i="1"/>
  <c r="BB43" i="1"/>
  <c r="BD43" i="1"/>
  <c r="BA43" i="1"/>
  <c r="BK42" i="1"/>
  <c r="D42" i="1" s="1"/>
  <c r="BI42" i="1"/>
  <c r="H42" i="1" s="1"/>
  <c r="BF42" i="1"/>
  <c r="E42" i="1" s="1"/>
  <c r="BH42" i="1"/>
  <c r="G42" i="1" s="1"/>
  <c r="BG42" i="1"/>
  <c r="F42" i="1" s="1"/>
  <c r="AZ44" i="1"/>
  <c r="BK43" i="1"/>
  <c r="D43" i="1" s="1"/>
  <c r="BG43" i="1"/>
  <c r="BI43" i="1"/>
  <c r="BF43" i="1"/>
  <c r="E43" i="1" s="1"/>
  <c r="BH43" i="1"/>
  <c r="G43" i="1" s="1"/>
  <c r="C45" i="1"/>
  <c r="B46" i="1" s="1"/>
  <c r="F43" i="1" l="1"/>
  <c r="H43" i="1"/>
  <c r="BB44" i="1"/>
  <c r="BE44" i="1"/>
  <c r="BD44" i="1"/>
  <c r="BJ44" i="1"/>
  <c r="BC44" i="1"/>
  <c r="BA44" i="1"/>
  <c r="AZ45" i="1"/>
  <c r="C46" i="1"/>
  <c r="B47" i="1" s="1"/>
  <c r="AZ46" i="1" l="1"/>
  <c r="BC46" i="1" s="1"/>
  <c r="BK44" i="1"/>
  <c r="D44" i="1" s="1"/>
  <c r="BG44" i="1"/>
  <c r="F44" i="1" s="1"/>
  <c r="BF44" i="1"/>
  <c r="E44" i="1" s="1"/>
  <c r="BI44" i="1"/>
  <c r="H44" i="1" s="1"/>
  <c r="BH44" i="1"/>
  <c r="G44" i="1" s="1"/>
  <c r="BJ45" i="1"/>
  <c r="BC45" i="1"/>
  <c r="BD45" i="1"/>
  <c r="BB45" i="1"/>
  <c r="BE45" i="1"/>
  <c r="BA45" i="1"/>
  <c r="C47" i="1"/>
  <c r="B48" i="1" s="1"/>
  <c r="BJ46" i="1" l="1"/>
  <c r="BD46" i="1"/>
  <c r="BB46" i="1"/>
  <c r="BA46" i="1"/>
  <c r="BE46" i="1"/>
  <c r="BK46" i="1" s="1"/>
  <c r="D46" i="1" s="1"/>
  <c r="AZ47" i="1"/>
  <c r="BK45" i="1"/>
  <c r="D45" i="1" s="1"/>
  <c r="BI45" i="1"/>
  <c r="H45" i="1" s="1"/>
  <c r="BH45" i="1"/>
  <c r="G45" i="1" s="1"/>
  <c r="BG45" i="1"/>
  <c r="F45" i="1" s="1"/>
  <c r="BF45" i="1"/>
  <c r="E45" i="1" s="1"/>
  <c r="C48" i="1"/>
  <c r="B49" i="1" s="1"/>
  <c r="BF46" i="1" l="1"/>
  <c r="E46" i="1" s="1"/>
  <c r="BI46" i="1"/>
  <c r="H46" i="1" s="1"/>
  <c r="BG46" i="1"/>
  <c r="F46" i="1" s="1"/>
  <c r="BH46" i="1"/>
  <c r="G46" i="1" s="1"/>
  <c r="AZ48" i="1"/>
  <c r="BE47" i="1"/>
  <c r="BB47" i="1"/>
  <c r="BJ47" i="1"/>
  <c r="BA47" i="1"/>
  <c r="BD47" i="1"/>
  <c r="BC47" i="1"/>
  <c r="C49" i="1"/>
  <c r="B50" i="1" s="1"/>
  <c r="BK47" i="1" l="1"/>
  <c r="D47" i="1" s="1"/>
  <c r="BG47" i="1"/>
  <c r="F47" i="1" s="1"/>
  <c r="BF47" i="1"/>
  <c r="E47" i="1" s="1"/>
  <c r="BI47" i="1"/>
  <c r="H47" i="1" s="1"/>
  <c r="BH47" i="1"/>
  <c r="G47" i="1" s="1"/>
  <c r="AZ49" i="1"/>
  <c r="BD48" i="1"/>
  <c r="BA48" i="1"/>
  <c r="BE48" i="1"/>
  <c r="BC48" i="1"/>
  <c r="BJ48" i="1"/>
  <c r="BB48" i="1"/>
  <c r="C50" i="1"/>
  <c r="B51" i="1" s="1"/>
  <c r="AZ50" i="1" l="1"/>
  <c r="BC50" i="1" s="1"/>
  <c r="BD49" i="1"/>
  <c r="BC49" i="1"/>
  <c r="BE49" i="1"/>
  <c r="BJ49" i="1"/>
  <c r="BB49" i="1"/>
  <c r="BA49" i="1"/>
  <c r="BK48" i="1"/>
  <c r="D48" i="1" s="1"/>
  <c r="BG48" i="1"/>
  <c r="F48" i="1" s="1"/>
  <c r="BI48" i="1"/>
  <c r="H48" i="1" s="1"/>
  <c r="BH48" i="1"/>
  <c r="G48" i="1" s="1"/>
  <c r="BF48" i="1"/>
  <c r="E48" i="1" s="1"/>
  <c r="C51" i="1"/>
  <c r="B52" i="1" s="1"/>
  <c r="BE50" i="1" l="1"/>
  <c r="BG50" i="1" s="1"/>
  <c r="BB50" i="1"/>
  <c r="BJ50" i="1"/>
  <c r="BA50" i="1"/>
  <c r="BD50" i="1"/>
  <c r="BK49" i="1"/>
  <c r="D49" i="1" s="1"/>
  <c r="BI49" i="1"/>
  <c r="H49" i="1" s="1"/>
  <c r="BH49" i="1"/>
  <c r="G49" i="1" s="1"/>
  <c r="BG49" i="1"/>
  <c r="F49" i="1" s="1"/>
  <c r="BF49" i="1"/>
  <c r="E49" i="1" s="1"/>
  <c r="AZ51" i="1"/>
  <c r="C52" i="1"/>
  <c r="B53" i="1" s="1"/>
  <c r="AZ52" i="1" l="1"/>
  <c r="BA52" i="1" s="1"/>
  <c r="F50" i="1"/>
  <c r="BH50" i="1"/>
  <c r="G50" i="1" s="1"/>
  <c r="BF50" i="1"/>
  <c r="E50" i="1" s="1"/>
  <c r="BK50" i="1"/>
  <c r="D50" i="1" s="1"/>
  <c r="BI50" i="1"/>
  <c r="H50" i="1" s="1"/>
  <c r="BA51" i="1"/>
  <c r="BC51" i="1"/>
  <c r="BE51" i="1"/>
  <c r="BJ51" i="1"/>
  <c r="BB51" i="1"/>
  <c r="BD51" i="1"/>
  <c r="C53" i="1"/>
  <c r="B54" i="1" s="1"/>
  <c r="BJ52" i="1" l="1"/>
  <c r="BE52" i="1"/>
  <c r="BI52" i="1" s="1"/>
  <c r="H52" i="1" s="1"/>
  <c r="BC52" i="1"/>
  <c r="BB52" i="1"/>
  <c r="BD52" i="1"/>
  <c r="BK51" i="1"/>
  <c r="D51" i="1" s="1"/>
  <c r="BI51" i="1"/>
  <c r="H51" i="1" s="1"/>
  <c r="BH51" i="1"/>
  <c r="G51" i="1" s="1"/>
  <c r="BG51" i="1"/>
  <c r="F51" i="1" s="1"/>
  <c r="BF51" i="1"/>
  <c r="E51" i="1" s="1"/>
  <c r="AZ53" i="1"/>
  <c r="C54" i="1"/>
  <c r="B55" i="1" s="1"/>
  <c r="BH52" i="1" l="1"/>
  <c r="G52" i="1" s="1"/>
  <c r="BF52" i="1"/>
  <c r="E52" i="1" s="1"/>
  <c r="BK52" i="1"/>
  <c r="D52" i="1" s="1"/>
  <c r="BG52" i="1"/>
  <c r="F52" i="1" s="1"/>
  <c r="BC53" i="1"/>
  <c r="BA53" i="1"/>
  <c r="BD53" i="1"/>
  <c r="BE53" i="1"/>
  <c r="BJ53" i="1"/>
  <c r="BB53" i="1"/>
  <c r="AZ54" i="1"/>
  <c r="C55" i="1"/>
  <c r="B56" i="1" s="1"/>
  <c r="BK53" i="1" l="1"/>
  <c r="D53" i="1" s="1"/>
  <c r="BI53" i="1"/>
  <c r="H53" i="1" s="1"/>
  <c r="BH53" i="1"/>
  <c r="G53" i="1" s="1"/>
  <c r="BG53" i="1"/>
  <c r="F53" i="1" s="1"/>
  <c r="BF53" i="1"/>
  <c r="E53" i="1" s="1"/>
  <c r="AZ55" i="1"/>
  <c r="BC54" i="1"/>
  <c r="BA54" i="1"/>
  <c r="BE54" i="1"/>
  <c r="BJ54" i="1"/>
  <c r="BD54" i="1"/>
  <c r="BB54" i="1"/>
  <c r="C56" i="1"/>
  <c r="B57" i="1" s="1"/>
  <c r="BK54" i="1" l="1"/>
  <c r="D54" i="1" s="1"/>
  <c r="BI54" i="1"/>
  <c r="H54" i="1" s="1"/>
  <c r="BH54" i="1"/>
  <c r="G54" i="1" s="1"/>
  <c r="BG54" i="1"/>
  <c r="F54" i="1" s="1"/>
  <c r="BF54" i="1"/>
  <c r="E54" i="1" s="1"/>
  <c r="AZ56" i="1"/>
  <c r="BB55" i="1"/>
  <c r="BA55" i="1"/>
  <c r="BE55" i="1"/>
  <c r="BD55" i="1"/>
  <c r="BJ55" i="1"/>
  <c r="BC55" i="1"/>
  <c r="C57" i="1"/>
  <c r="AZ57" i="1" s="1"/>
  <c r="BD57" i="1" l="1"/>
  <c r="BB57" i="1"/>
  <c r="BA57" i="1"/>
  <c r="BE57" i="1"/>
  <c r="BC57" i="1"/>
  <c r="BJ57" i="1"/>
  <c r="BJ56" i="1"/>
  <c r="BA56" i="1"/>
  <c r="BC56" i="1"/>
  <c r="BE56" i="1"/>
  <c r="BB56" i="1"/>
  <c r="BD56" i="1"/>
  <c r="BK55" i="1"/>
  <c r="D55" i="1" s="1"/>
  <c r="BI55" i="1"/>
  <c r="H55" i="1" s="1"/>
  <c r="BH55" i="1"/>
  <c r="G55" i="1" s="1"/>
  <c r="BG55" i="1"/>
  <c r="F55" i="1" s="1"/>
  <c r="BF55" i="1"/>
  <c r="E55" i="1" s="1"/>
  <c r="BK56" i="1" l="1"/>
  <c r="D56" i="1" s="1"/>
  <c r="BI56" i="1"/>
  <c r="H56" i="1" s="1"/>
  <c r="BH56" i="1"/>
  <c r="G56" i="1" s="1"/>
  <c r="BF56" i="1"/>
  <c r="E56" i="1" s="1"/>
  <c r="BG56" i="1"/>
  <c r="F56" i="1" s="1"/>
  <c r="BK57" i="1"/>
  <c r="D57" i="1" s="1"/>
  <c r="BI57" i="1"/>
  <c r="H57" i="1" s="1"/>
  <c r="BH57" i="1"/>
  <c r="G57" i="1" s="1"/>
  <c r="BG57" i="1"/>
  <c r="F57" i="1" s="1"/>
  <c r="BF57" i="1"/>
  <c r="E57" i="1" s="1"/>
</calcChain>
</file>

<file path=xl/sharedStrings.xml><?xml version="1.0" encoding="utf-8"?>
<sst xmlns="http://schemas.openxmlformats.org/spreadsheetml/2006/main" count="81" uniqueCount="55">
  <si>
    <t>Semana</t>
  </si>
  <si>
    <t>Comentarios o criterios en la determinación del volumen inflexible</t>
  </si>
  <si>
    <t>Inventario máximo (m3) (Terminal GNL_Mejillones)</t>
  </si>
  <si>
    <t>Volumen del Buque a descargar (m3)</t>
  </si>
  <si>
    <t>Asignación del buque a la empresa (m3)</t>
  </si>
  <si>
    <t>Consumo adicional (m3) para evitar Sail Away  (Terminal GNL_Quintero)</t>
  </si>
  <si>
    <t>Volumen proyectado Inflexible (m3)</t>
  </si>
  <si>
    <t>Indicaciones</t>
  </si>
  <si>
    <t>Hoja</t>
  </si>
  <si>
    <t>Descripción</t>
  </si>
  <si>
    <t>Proyección de Inflexibilidades</t>
  </si>
  <si>
    <t>Celda</t>
  </si>
  <si>
    <t>Volumen en m3 asignado a la empresa.</t>
  </si>
  <si>
    <t>Volumen total a descargar por el buque en m3. Este volumen corresponde a la proyección del volumen total que se descargará, basado en la información contenida en el ADP.</t>
  </si>
  <si>
    <t>Consumo adicional a las proyecciones de consumo de los cargadores del terminal Quintero, con el fin de evitar el Sail Away en el periódo de máximo Demurrage. Esta información es entregada por la empresa encargada de la logistica del Terminal, en base a las proyecciones de retiro de cada cargador y las desviaciones de estas proyecciones respecto de lo real. Esta información aplicaría únicamente para aquellos cargadores que retiren GNLR desde el terminal Quintero.</t>
  </si>
  <si>
    <t>Respaldos</t>
  </si>
  <si>
    <t>Volumenes informados deben ser consistentes con la información de recurso primario.</t>
  </si>
  <si>
    <t>Se deben adjuntar todos los respaldos que justifiquen la información utilizada: Inventarios máximos, fechas de llegada de buques, asignación de volumen a la empresa, consumos adicionales instruidos por empresa encargada de logistica del terminal GNL, entre otros.</t>
  </si>
  <si>
    <t>Proyección de inflexibilidades a 12 meses - Artículo 3-5 NT de GNL.</t>
  </si>
  <si>
    <t>La información que puede ser modificada corresponde únicamente a las casillas en color azul</t>
  </si>
  <si>
    <t>Buque</t>
  </si>
  <si>
    <t>Fecha de arribo del Buque</t>
  </si>
  <si>
    <t>Volumenes informados deben ser consistentes con la declaración GNL vigente.</t>
  </si>
  <si>
    <t>Información Buques</t>
  </si>
  <si>
    <r>
      <t>Inventario máximo</t>
    </r>
    <r>
      <rPr>
        <b/>
        <i/>
        <sz val="11"/>
        <color theme="1"/>
        <rFont val="Calibri"/>
        <family val="2"/>
        <scheme val="minor"/>
      </rPr>
      <t xml:space="preserve"> individual</t>
    </r>
    <r>
      <rPr>
        <i/>
        <sz val="11"/>
        <color theme="1"/>
        <rFont val="Calibri"/>
        <family val="2"/>
        <scheme val="minor"/>
      </rPr>
      <t xml:space="preserve"> para la empresa, para permitir la descarga del buque GNL. Esta información aplicaría únicamente para aquellos cargadores que retiren GNLR desde el terminal Mejillones.</t>
    </r>
  </si>
  <si>
    <t>Volumen proyectado inflexible por cada semana GNL. Para la asignación de los volumenes por semana, debe existir consistencia con las restricciones técnicas para cada empresa, tales como la capacidad de regasificación por día, y la tasa de retiro máxima para ser utilizada en el sistema eléctrico según las capacidades máximas de las unidades asociadas a este combustible. Adicionalmente, no se puede proyectar un volumen inflexible por semana que sea mayor al volumen flexible que se encuentre declarado, o que sea mayor al volumen por semana de largo plazo (más de 12 semanas) según la información de recurso primario.</t>
  </si>
  <si>
    <t>Día de Inicio de Ventana de información vigente</t>
  </si>
  <si>
    <t>Primer día de la ventana de información vigente según lo dispuesto en numeral 9 del artículo 1-3 de la NT de GNL. Para determinar la ventana de información vigente se debe considerar la fecha en que entrará en vigencia el costo declarado que contiene esta proyección.</t>
  </si>
  <si>
    <t>Fecha de arribo del buque o buques GNL para los siguientes 12 meses</t>
  </si>
  <si>
    <t>Fecha de arribo de buques GNL programados en ADP o estimados para siguiente año calendario.</t>
  </si>
  <si>
    <t>Inventario máximo (m3)</t>
  </si>
  <si>
    <t xml:space="preserve">Consumo adicional (m3) para evitar Sail Away </t>
  </si>
  <si>
    <t>Para Terminal GNL Mejillones</t>
  </si>
  <si>
    <t>Para Terminal GNL Quintero</t>
  </si>
  <si>
    <t>Asignación de volumen a la empresa (m3)</t>
  </si>
  <si>
    <t>Fecha Inicio semana GNL</t>
  </si>
  <si>
    <t>Fecha Fin semana GNL</t>
  </si>
  <si>
    <t>Consumo adicional (m3) para evitar Sail Away</t>
  </si>
  <si>
    <t>Fecha de arribo del buque o los buques GNL para los siguientes 12 meses</t>
  </si>
  <si>
    <t>Fecha de arribo del buque o buques GNL para los siguientes 12 meses
(Fechas 01-01-2019 en adelante)</t>
  </si>
  <si>
    <t>Justif Cambios Proyecciones</t>
  </si>
  <si>
    <t>Inflexibilidad proyectada y no concretada</t>
  </si>
  <si>
    <t>Cambios realizados por terceros</t>
  </si>
  <si>
    <t>Gestiones exitosas realizadas por la Empresa</t>
  </si>
  <si>
    <t>Desviaciones en proyecciones de consumo de GNL en el SEN</t>
  </si>
  <si>
    <t>Justificación:</t>
  </si>
  <si>
    <t>Motivo del cambio:</t>
  </si>
  <si>
    <t>Inflexibilidad declarada y no proyectada anteriormente</t>
  </si>
  <si>
    <t>Cambios en condiciones del terminal de Regasificación</t>
  </si>
  <si>
    <t>Otros</t>
  </si>
  <si>
    <t xml:space="preserve">Se deben indicar todas las consideraciones para realizar la asignación del volumen proyectado inflexible en cada semana GNL, estos criterios deben ser al menos: el stock inicial en el terminal GNL, las tasas de retiro de GNLR por día, el perfil de generación considerado por día en condición flexible, la existencia de unidades adicionales en condición de arriendo, entre otros que sean necesarios para reproducir el volumen inflexible proyectado. </t>
  </si>
  <si>
    <t>Fecha de buque asociado a la inflexibilidad:</t>
  </si>
  <si>
    <t>Falla, limitaciones o indisponibilidades de Centrales o Líneas de Tx</t>
  </si>
  <si>
    <t>Desviaciones en proyección de generación en condición flexible</t>
  </si>
  <si>
    <t>Se requiere justificar aquellos casos en que alguna Empresa Generadora GNL haya informado alguna proyección de inflexibilidad que luego no se concrete, o declare una condición de inflexibilidad que no fue proyectada con anterioridad.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</si>
</sst>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43" formatCode="_ * #,##0.00_ ;_ * \-#,##0.00_ ;_ * &quot;-&quot;??_ ;_ @_ "/>
  </numFmts>
  <fonts count="10" x14ac:knownFonts="1">
    <font>
      <sz val="11"/>
      <color theme="1"/>
      <name val="Calibri"/>
      <family val="2"/>
      <scheme val="minor"/>
    </font>
    <font>
      <b/>
      <sz val="11"/>
      <color theme="1"/>
      <name val="Calibri"/>
      <family val="2"/>
      <scheme val="minor"/>
    </font>
    <font>
      <b/>
      <sz val="11"/>
      <color theme="0"/>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sz val="11"/>
      <color theme="0"/>
      <name val="Calibri"/>
      <family val="2"/>
      <scheme val="minor"/>
    </font>
    <font>
      <sz val="18"/>
      <color rgb="FFFFFF00"/>
      <name val="Calibri"/>
      <family val="2"/>
      <scheme val="minor"/>
    </font>
    <font>
      <b/>
      <sz val="20"/>
      <color theme="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A5A5A5"/>
      </patternFill>
    </fill>
    <fill>
      <patternFill patternType="solid">
        <fgColor theme="9" tint="0.59999389629810485"/>
        <bgColor indexed="64"/>
      </patternFill>
    </fill>
    <fill>
      <patternFill patternType="solid">
        <fgColor theme="4"/>
      </patternFill>
    </fill>
    <fill>
      <patternFill patternType="solid">
        <fgColor rgb="FF002060"/>
        <bgColor indexed="64"/>
      </patternFill>
    </fill>
    <fill>
      <patternFill patternType="solid">
        <fgColor theme="0" tint="-0.49998474074526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thin">
        <color theme="1"/>
      </right>
      <top style="thin">
        <color theme="1"/>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4">
    <xf numFmtId="0" fontId="0" fillId="0" borderId="0"/>
    <xf numFmtId="0" fontId="2" fillId="6" borderId="30" applyNumberFormat="0" applyAlignment="0" applyProtection="0"/>
    <xf numFmtId="41" fontId="6" fillId="0" borderId="0" applyFont="0" applyFill="0" applyBorder="0" applyAlignment="0" applyProtection="0"/>
    <xf numFmtId="0" fontId="7" fillId="8" borderId="0" applyNumberFormat="0" applyBorder="0" applyAlignment="0" applyProtection="0"/>
  </cellStyleXfs>
  <cellXfs count="126">
    <xf numFmtId="0" fontId="0" fillId="0" borderId="0" xfId="0"/>
    <xf numFmtId="14" fontId="1" fillId="4" borderId="2"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xf>
    <xf numFmtId="16" fontId="0" fillId="3" borderId="4" xfId="0" applyNumberFormat="1"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16" fontId="0" fillId="3" borderId="6" xfId="0" applyNumberFormat="1" applyFill="1" applyBorder="1" applyAlignment="1" applyProtection="1">
      <alignment horizontal="center" vertical="center"/>
      <protection locked="0"/>
    </xf>
    <xf numFmtId="41" fontId="0" fillId="3" borderId="20" xfId="2" applyFont="1" applyFill="1" applyBorder="1" applyAlignment="1" applyProtection="1">
      <alignment horizontal="center" vertical="center"/>
      <protection locked="0"/>
    </xf>
    <xf numFmtId="41" fontId="0" fillId="3" borderId="1" xfId="2" applyFont="1" applyFill="1" applyBorder="1" applyAlignment="1" applyProtection="1">
      <alignment horizontal="center" vertical="center"/>
      <protection locked="0"/>
    </xf>
    <xf numFmtId="41" fontId="0" fillId="3" borderId="7" xfId="2" applyFont="1" applyFill="1" applyBorder="1" applyAlignment="1" applyProtection="1">
      <alignment horizontal="center" vertical="center"/>
      <protection locked="0"/>
    </xf>
    <xf numFmtId="0" fontId="0" fillId="7" borderId="12" xfId="0" applyFill="1" applyBorder="1" applyAlignment="1" applyProtection="1">
      <alignment horizontal="center"/>
    </xf>
    <xf numFmtId="14" fontId="0" fillId="7" borderId="3" xfId="0" applyNumberFormat="1" applyFill="1" applyBorder="1" applyAlignment="1" applyProtection="1">
      <alignment horizontal="center"/>
    </xf>
    <xf numFmtId="14" fontId="0" fillId="7" borderId="15" xfId="0" applyNumberFormat="1" applyFill="1" applyBorder="1" applyAlignment="1" applyProtection="1">
      <alignment horizontal="center"/>
    </xf>
    <xf numFmtId="0" fontId="0" fillId="7" borderId="13" xfId="0" applyFill="1" applyBorder="1" applyAlignment="1" applyProtection="1">
      <alignment horizontal="center"/>
    </xf>
    <xf numFmtId="14" fontId="0" fillId="7" borderId="4" xfId="0" applyNumberFormat="1" applyFill="1" applyBorder="1" applyAlignment="1" applyProtection="1">
      <alignment horizontal="center"/>
    </xf>
    <xf numFmtId="14" fontId="0" fillId="7" borderId="17" xfId="0" applyNumberFormat="1" applyFill="1" applyBorder="1" applyAlignment="1" applyProtection="1">
      <alignment horizontal="center"/>
    </xf>
    <xf numFmtId="0" fontId="0" fillId="7" borderId="14" xfId="0" applyFill="1" applyBorder="1" applyAlignment="1" applyProtection="1">
      <alignment horizontal="center"/>
    </xf>
    <xf numFmtId="14" fontId="0" fillId="7" borderId="6" xfId="0" applyNumberFormat="1" applyFill="1" applyBorder="1" applyAlignment="1" applyProtection="1">
      <alignment horizontal="center"/>
    </xf>
    <xf numFmtId="14" fontId="0" fillId="7" borderId="18" xfId="0" applyNumberFormat="1" applyFill="1" applyBorder="1" applyAlignment="1" applyProtection="1">
      <alignment horizontal="center"/>
    </xf>
    <xf numFmtId="0" fontId="0" fillId="7" borderId="24" xfId="0" applyFill="1" applyBorder="1" applyAlignment="1" applyProtection="1">
      <alignment horizontal="center"/>
    </xf>
    <xf numFmtId="14" fontId="0" fillId="7" borderId="19" xfId="0" applyNumberFormat="1" applyFill="1" applyBorder="1" applyAlignment="1" applyProtection="1">
      <alignment horizontal="center"/>
    </xf>
    <xf numFmtId="14" fontId="0" fillId="7" borderId="21" xfId="0" applyNumberFormat="1" applyFill="1" applyBorder="1" applyAlignment="1" applyProtection="1">
      <alignment horizontal="center"/>
    </xf>
    <xf numFmtId="41" fontId="0" fillId="3" borderId="43" xfId="2" applyFont="1" applyFill="1" applyBorder="1" applyAlignment="1" applyProtection="1">
      <alignment horizontal="center" vertical="center"/>
      <protection locked="0"/>
    </xf>
    <xf numFmtId="16" fontId="0" fillId="7" borderId="3" xfId="0" applyNumberFormat="1" applyFill="1" applyBorder="1" applyAlignment="1" applyProtection="1">
      <alignment horizontal="center" vertical="center"/>
    </xf>
    <xf numFmtId="16" fontId="0" fillId="7" borderId="4" xfId="0" applyNumberFormat="1" applyFill="1" applyBorder="1" applyAlignment="1" applyProtection="1">
      <alignment horizontal="center" vertical="center"/>
    </xf>
    <xf numFmtId="16" fontId="0" fillId="7" borderId="6" xfId="0" applyNumberFormat="1" applyFill="1" applyBorder="1" applyAlignment="1" applyProtection="1">
      <alignment horizontal="center" vertical="center"/>
    </xf>
    <xf numFmtId="16" fontId="0" fillId="7" borderId="19" xfId="0" applyNumberFormat="1" applyFill="1" applyBorder="1" applyAlignment="1" applyProtection="1">
      <alignment horizontal="center" vertical="center"/>
    </xf>
    <xf numFmtId="41" fontId="0" fillId="7" borderId="43" xfId="2" applyFont="1" applyFill="1" applyBorder="1" applyAlignment="1" applyProtection="1">
      <alignment horizontal="center" vertical="center"/>
    </xf>
    <xf numFmtId="41" fontId="0" fillId="7" borderId="1" xfId="2" applyFont="1" applyFill="1" applyBorder="1" applyAlignment="1" applyProtection="1">
      <alignment horizontal="center" vertical="center"/>
    </xf>
    <xf numFmtId="41" fontId="0" fillId="7" borderId="7" xfId="2" applyFont="1" applyFill="1" applyBorder="1" applyAlignment="1" applyProtection="1">
      <alignment horizontal="center" vertical="center"/>
    </xf>
    <xf numFmtId="41" fontId="0" fillId="7" borderId="25" xfId="2" applyFont="1" applyFill="1" applyBorder="1" applyAlignment="1" applyProtection="1">
      <alignment horizontal="center" vertical="center"/>
    </xf>
    <xf numFmtId="41" fontId="0" fillId="7" borderId="20" xfId="2" applyFont="1" applyFill="1" applyBorder="1" applyAlignment="1" applyProtection="1">
      <alignment horizontal="center" vertical="center"/>
    </xf>
    <xf numFmtId="41" fontId="0" fillId="7" borderId="23" xfId="2" applyFont="1" applyFill="1" applyBorder="1" applyAlignment="1" applyProtection="1">
      <alignment horizontal="center" vertical="center"/>
    </xf>
    <xf numFmtId="41" fontId="0" fillId="7" borderId="22" xfId="2" applyFont="1" applyFill="1" applyBorder="1" applyAlignment="1" applyProtection="1">
      <alignment horizontal="center" vertical="center"/>
    </xf>
    <xf numFmtId="0" fontId="0" fillId="5" borderId="0" xfId="0" applyFill="1" applyProtection="1"/>
    <xf numFmtId="14" fontId="0" fillId="5" borderId="0" xfId="0" applyNumberFormat="1" applyFill="1" applyProtection="1"/>
    <xf numFmtId="41" fontId="0" fillId="3" borderId="5" xfId="2" applyFont="1" applyFill="1" applyBorder="1" applyAlignment="1" applyProtection="1">
      <alignment horizontal="center" vertical="center"/>
      <protection locked="0"/>
    </xf>
    <xf numFmtId="0" fontId="0" fillId="7" borderId="12" xfId="0" applyFill="1" applyBorder="1" applyAlignment="1" applyProtection="1">
      <alignment horizontal="center" vertical="center"/>
    </xf>
    <xf numFmtId="16" fontId="0" fillId="3" borderId="3" xfId="0" applyNumberFormat="1" applyFill="1" applyBorder="1" applyAlignment="1" applyProtection="1">
      <alignment horizontal="center" vertical="center"/>
      <protection locked="0"/>
    </xf>
    <xf numFmtId="41" fontId="0" fillId="3" borderId="44" xfId="2" applyFont="1" applyFill="1" applyBorder="1" applyAlignment="1" applyProtection="1">
      <alignment horizontal="center" vertical="center"/>
      <protection locked="0"/>
    </xf>
    <xf numFmtId="41" fontId="0" fillId="3" borderId="52" xfId="2" applyFont="1" applyFill="1" applyBorder="1" applyAlignment="1" applyProtection="1">
      <alignment horizontal="center" vertical="center"/>
      <protection locked="0"/>
    </xf>
    <xf numFmtId="41" fontId="0" fillId="3" borderId="8" xfId="2" applyFont="1" applyFill="1" applyBorder="1" applyAlignment="1" applyProtection="1">
      <alignment horizontal="center" vertical="center"/>
      <protection locked="0"/>
    </xf>
    <xf numFmtId="41" fontId="0" fillId="3" borderId="5" xfId="0" applyNumberFormat="1" applyFill="1" applyBorder="1" applyAlignment="1" applyProtection="1">
      <alignment horizontal="center" vertical="center"/>
      <protection locked="0"/>
    </xf>
    <xf numFmtId="41" fontId="0" fillId="3" borderId="8" xfId="0" applyNumberFormat="1" applyFill="1" applyBorder="1" applyAlignment="1" applyProtection="1">
      <alignment horizontal="center" vertical="center"/>
      <protection locked="0"/>
    </xf>
    <xf numFmtId="43" fontId="0" fillId="3" borderId="1" xfId="2" applyNumberFormat="1" applyFont="1" applyFill="1" applyBorder="1" applyAlignment="1" applyProtection="1">
      <alignment horizontal="center" vertical="center"/>
      <protection locked="0"/>
    </xf>
    <xf numFmtId="0" fontId="0" fillId="7" borderId="20" xfId="2" applyNumberFormat="1" applyFont="1" applyFill="1" applyBorder="1" applyAlignment="1" applyProtection="1">
      <alignment horizontal="center" vertical="center"/>
    </xf>
    <xf numFmtId="0" fontId="0" fillId="7" borderId="1" xfId="2" applyNumberFormat="1" applyFont="1" applyFill="1" applyBorder="1" applyAlignment="1" applyProtection="1">
      <alignment horizontal="center" vertical="center"/>
    </xf>
    <xf numFmtId="0" fontId="0" fillId="7" borderId="7" xfId="2" applyNumberFormat="1" applyFont="1" applyFill="1" applyBorder="1" applyAlignment="1" applyProtection="1">
      <alignment horizontal="center" vertical="center"/>
    </xf>
    <xf numFmtId="0" fontId="0" fillId="7" borderId="25" xfId="2" applyNumberFormat="1" applyFont="1" applyFill="1" applyBorder="1" applyAlignment="1" applyProtection="1">
      <alignment horizontal="center" vertical="center"/>
    </xf>
    <xf numFmtId="0" fontId="0" fillId="7" borderId="23" xfId="2" applyNumberFormat="1" applyFont="1" applyFill="1" applyBorder="1" applyAlignment="1" applyProtection="1">
      <alignment horizontal="center" vertical="center"/>
    </xf>
    <xf numFmtId="0" fontId="0" fillId="7" borderId="22" xfId="2" applyNumberFormat="1" applyFont="1" applyFill="1" applyBorder="1" applyAlignment="1" applyProtection="1">
      <alignment horizontal="center" vertical="center"/>
    </xf>
    <xf numFmtId="0" fontId="0" fillId="7" borderId="48" xfId="0" applyFill="1" applyBorder="1" applyAlignment="1" applyProtection="1">
      <alignment horizontal="center" vertical="center" wrapText="1"/>
    </xf>
    <xf numFmtId="0" fontId="0" fillId="7" borderId="49" xfId="0" applyFill="1" applyBorder="1" applyAlignment="1" applyProtection="1">
      <alignment horizontal="center" vertical="center" wrapText="1"/>
    </xf>
    <xf numFmtId="0" fontId="0" fillId="7" borderId="50" xfId="0" applyFill="1" applyBorder="1" applyAlignment="1" applyProtection="1">
      <alignment horizontal="center" vertical="center" wrapText="1"/>
    </xf>
    <xf numFmtId="0" fontId="1" fillId="7" borderId="49" xfId="0" applyFont="1" applyFill="1" applyBorder="1" applyAlignment="1" applyProtection="1">
      <alignment horizontal="center" vertical="center" wrapText="1"/>
    </xf>
    <xf numFmtId="0" fontId="1" fillId="7" borderId="48" xfId="0" applyFont="1" applyFill="1" applyBorder="1" applyAlignment="1" applyProtection="1">
      <alignment horizontal="center" vertical="center" wrapText="1"/>
    </xf>
    <xf numFmtId="0" fontId="1" fillId="7" borderId="50" xfId="0" applyFont="1" applyFill="1" applyBorder="1" applyAlignment="1" applyProtection="1">
      <alignment horizontal="center" vertical="center" wrapText="1"/>
    </xf>
    <xf numFmtId="0" fontId="3" fillId="5" borderId="0" xfId="0" applyFont="1" applyFill="1" applyProtection="1"/>
    <xf numFmtId="0" fontId="1" fillId="2" borderId="31" xfId="0" applyFont="1" applyFill="1" applyBorder="1" applyProtection="1"/>
    <xf numFmtId="0" fontId="1" fillId="2" borderId="35" xfId="0" applyFont="1" applyFill="1" applyBorder="1" applyProtection="1"/>
    <xf numFmtId="0" fontId="0" fillId="0" borderId="0" xfId="0" applyProtection="1"/>
    <xf numFmtId="0" fontId="1" fillId="5" borderId="36" xfId="0" applyFont="1" applyFill="1" applyBorder="1" applyAlignment="1" applyProtection="1">
      <alignment wrapText="1"/>
    </xf>
    <xf numFmtId="0" fontId="4" fillId="5" borderId="36" xfId="0" applyFont="1" applyFill="1" applyBorder="1" applyProtection="1"/>
    <xf numFmtId="0" fontId="4" fillId="5" borderId="36" xfId="0" applyFont="1" applyFill="1" applyBorder="1" applyAlignment="1" applyProtection="1">
      <alignment vertical="center" wrapText="1"/>
    </xf>
    <xf numFmtId="0" fontId="4" fillId="5" borderId="36" xfId="0" applyFont="1" applyFill="1" applyBorder="1" applyAlignment="1" applyProtection="1">
      <alignment wrapText="1"/>
    </xf>
    <xf numFmtId="0" fontId="1" fillId="5" borderId="51" xfId="0" applyFont="1" applyFill="1" applyBorder="1" applyAlignment="1" applyProtection="1">
      <alignment wrapText="1"/>
    </xf>
    <xf numFmtId="0" fontId="1" fillId="5" borderId="51" xfId="0" applyFont="1" applyFill="1" applyBorder="1" applyAlignment="1" applyProtection="1">
      <alignment horizontal="left" vertical="center" wrapText="1"/>
    </xf>
    <xf numFmtId="0" fontId="4" fillId="5" borderId="39" xfId="0" applyFont="1" applyFill="1" applyBorder="1" applyAlignment="1" applyProtection="1">
      <alignment wrapText="1"/>
    </xf>
    <xf numFmtId="0" fontId="1" fillId="5" borderId="39" xfId="0" applyFont="1" applyFill="1" applyBorder="1" applyAlignment="1" applyProtection="1">
      <alignment horizontal="center" vertical="center" wrapText="1"/>
    </xf>
    <xf numFmtId="43" fontId="0" fillId="0" borderId="0" xfId="0" applyNumberFormat="1" applyProtection="1"/>
    <xf numFmtId="41" fontId="0" fillId="5" borderId="0" xfId="2" applyFont="1" applyFill="1" applyProtection="1"/>
    <xf numFmtId="14" fontId="0" fillId="5" borderId="0" xfId="0" applyNumberFormat="1" applyFill="1" applyAlignment="1" applyProtection="1">
      <alignment horizontal="center"/>
    </xf>
    <xf numFmtId="0" fontId="1" fillId="5" borderId="58" xfId="0" applyFont="1" applyFill="1" applyBorder="1" applyAlignment="1" applyProtection="1">
      <alignment wrapText="1"/>
    </xf>
    <xf numFmtId="0" fontId="4" fillId="5" borderId="38" xfId="0" applyFont="1" applyFill="1" applyBorder="1" applyAlignment="1" applyProtection="1">
      <alignment wrapText="1"/>
    </xf>
    <xf numFmtId="0" fontId="1" fillId="5" borderId="39" xfId="0" applyFont="1" applyFill="1" applyBorder="1" applyAlignment="1" applyProtection="1">
      <alignment wrapText="1"/>
    </xf>
    <xf numFmtId="0" fontId="1" fillId="5" borderId="17" xfId="0" applyFont="1" applyFill="1" applyBorder="1" applyAlignment="1" applyProtection="1">
      <alignment horizontal="center" vertical="center" wrapText="1"/>
    </xf>
    <xf numFmtId="0" fontId="1" fillId="5" borderId="1" xfId="0" applyFont="1" applyFill="1" applyBorder="1" applyAlignment="1" applyProtection="1">
      <alignment wrapText="1"/>
    </xf>
    <xf numFmtId="0" fontId="0" fillId="5" borderId="0" xfId="0" applyFill="1"/>
    <xf numFmtId="0" fontId="0" fillId="5" borderId="0" xfId="0" applyFill="1" applyAlignment="1"/>
    <xf numFmtId="0" fontId="0" fillId="7" borderId="1" xfId="0" applyFill="1" applyBorder="1"/>
    <xf numFmtId="14" fontId="0" fillId="3" borderId="1" xfId="2" applyNumberFormat="1" applyFont="1" applyFill="1" applyBorder="1" applyAlignment="1" applyProtection="1">
      <alignment horizontal="center" vertical="center"/>
      <protection locked="0"/>
    </xf>
    <xf numFmtId="41" fontId="0" fillId="3" borderId="16" xfId="2" applyFont="1" applyFill="1" applyBorder="1" applyAlignment="1" applyProtection="1">
      <alignment vertical="center"/>
      <protection locked="0"/>
    </xf>
    <xf numFmtId="41" fontId="0" fillId="3" borderId="59" xfId="2" applyFont="1" applyFill="1" applyBorder="1" applyAlignment="1" applyProtection="1">
      <alignment vertical="center"/>
      <protection locked="0"/>
    </xf>
    <xf numFmtId="41" fontId="0" fillId="3" borderId="35" xfId="2" applyFont="1" applyFill="1" applyBorder="1" applyAlignment="1" applyProtection="1">
      <alignment vertical="center"/>
      <protection locked="0"/>
    </xf>
    <xf numFmtId="41" fontId="0" fillId="3" borderId="60" xfId="2" applyFont="1" applyFill="1" applyBorder="1" applyAlignment="1" applyProtection="1">
      <alignment vertical="center"/>
      <protection locked="0"/>
    </xf>
    <xf numFmtId="41" fontId="0" fillId="3" borderId="0" xfId="2" applyFont="1" applyFill="1" applyBorder="1" applyAlignment="1" applyProtection="1">
      <alignment vertical="center"/>
      <protection locked="0"/>
    </xf>
    <xf numFmtId="41" fontId="0" fillId="3" borderId="61" xfId="2" applyFont="1" applyFill="1" applyBorder="1" applyAlignment="1" applyProtection="1">
      <alignment vertical="center"/>
      <protection locked="0"/>
    </xf>
    <xf numFmtId="41" fontId="0" fillId="3" borderId="21" xfId="2" applyFont="1" applyFill="1" applyBorder="1" applyAlignment="1" applyProtection="1">
      <alignment vertical="center"/>
      <protection locked="0"/>
    </xf>
    <xf numFmtId="41" fontId="0" fillId="3" borderId="62" xfId="2" applyFont="1" applyFill="1" applyBorder="1" applyAlignment="1" applyProtection="1">
      <alignment vertical="center"/>
      <protection locked="0"/>
    </xf>
    <xf numFmtId="41" fontId="0" fillId="3" borderId="25" xfId="2" applyFont="1" applyFill="1" applyBorder="1" applyAlignment="1" applyProtection="1">
      <alignment vertical="center"/>
      <protection locked="0"/>
    </xf>
    <xf numFmtId="0" fontId="1" fillId="3" borderId="40" xfId="0" applyFont="1" applyFill="1" applyBorder="1" applyAlignment="1" applyProtection="1">
      <alignment horizontal="center" vertical="center" wrapText="1"/>
    </xf>
    <xf numFmtId="0" fontId="1" fillId="3" borderId="41" xfId="0" applyFont="1" applyFill="1" applyBorder="1" applyAlignment="1" applyProtection="1">
      <alignment horizontal="center" vertical="center" wrapText="1"/>
    </xf>
    <xf numFmtId="0" fontId="1" fillId="5" borderId="31" xfId="0" applyFont="1" applyFill="1" applyBorder="1" applyAlignment="1" applyProtection="1">
      <alignment horizontal="center" vertical="center" wrapText="1"/>
    </xf>
    <xf numFmtId="0" fontId="1" fillId="5" borderId="57" xfId="0" applyFont="1" applyFill="1" applyBorder="1" applyAlignment="1" applyProtection="1">
      <alignment horizontal="center" vertical="center" wrapText="1"/>
    </xf>
    <xf numFmtId="0" fontId="1" fillId="5" borderId="37" xfId="0" applyFont="1" applyFill="1" applyBorder="1" applyAlignment="1" applyProtection="1">
      <alignment horizontal="center" vertical="center" wrapText="1"/>
    </xf>
    <xf numFmtId="0" fontId="1" fillId="5" borderId="38" xfId="0" applyFont="1" applyFill="1" applyBorder="1" applyAlignment="1" applyProtection="1">
      <alignment horizontal="center" vertical="center" wrapText="1"/>
    </xf>
    <xf numFmtId="0" fontId="8" fillId="9" borderId="45" xfId="0" applyFont="1" applyFill="1" applyBorder="1" applyAlignment="1" applyProtection="1">
      <alignment horizontal="center" vertical="center" wrapText="1"/>
    </xf>
    <xf numFmtId="0" fontId="8" fillId="9" borderId="46" xfId="0" applyFont="1" applyFill="1" applyBorder="1" applyAlignment="1" applyProtection="1">
      <alignment horizontal="center" vertical="center" wrapText="1"/>
    </xf>
    <xf numFmtId="0" fontId="8" fillId="9" borderId="47" xfId="0" applyFont="1" applyFill="1" applyBorder="1" applyAlignment="1" applyProtection="1">
      <alignment horizontal="center" vertical="center" wrapText="1"/>
    </xf>
    <xf numFmtId="0" fontId="8" fillId="9" borderId="27" xfId="0" applyFont="1" applyFill="1" applyBorder="1" applyAlignment="1" applyProtection="1">
      <alignment horizontal="center" vertical="center" wrapText="1"/>
    </xf>
    <xf numFmtId="0" fontId="8" fillId="9" borderId="28" xfId="0" applyFont="1" applyFill="1" applyBorder="1" applyAlignment="1" applyProtection="1">
      <alignment horizontal="center" vertical="center" wrapText="1"/>
    </xf>
    <xf numFmtId="0" fontId="8" fillId="9" borderId="29" xfId="0" applyFont="1" applyFill="1" applyBorder="1" applyAlignment="1" applyProtection="1">
      <alignment horizontal="center" vertical="center" wrapText="1"/>
    </xf>
    <xf numFmtId="0" fontId="1" fillId="7" borderId="43" xfId="0" applyFont="1" applyFill="1" applyBorder="1" applyAlignment="1" applyProtection="1">
      <alignment horizontal="center" vertical="center" wrapText="1"/>
    </xf>
    <xf numFmtId="0" fontId="1" fillId="7" borderId="7" xfId="0" applyFont="1" applyFill="1" applyBorder="1" applyAlignment="1" applyProtection="1">
      <alignment horizontal="center" vertical="center" wrapText="1"/>
    </xf>
    <xf numFmtId="0" fontId="1" fillId="7" borderId="9" xfId="0" applyFont="1" applyFill="1" applyBorder="1" applyAlignment="1" applyProtection="1">
      <alignment horizontal="center" vertical="center"/>
    </xf>
    <xf numFmtId="0" fontId="1" fillId="7" borderId="10" xfId="0" applyFont="1" applyFill="1" applyBorder="1" applyAlignment="1" applyProtection="1">
      <alignment horizontal="center" vertical="center"/>
    </xf>
    <xf numFmtId="0" fontId="1" fillId="7" borderId="3" xfId="0" applyFont="1" applyFill="1" applyBorder="1" applyAlignment="1" applyProtection="1">
      <alignment horizontal="center" vertical="center" wrapText="1"/>
    </xf>
    <xf numFmtId="0" fontId="1" fillId="7" borderId="11" xfId="0" applyFont="1" applyFill="1" applyBorder="1" applyAlignment="1" applyProtection="1">
      <alignment horizontal="center" vertical="center" wrapText="1"/>
    </xf>
    <xf numFmtId="0" fontId="1" fillId="7" borderId="15" xfId="0" applyFont="1" applyFill="1" applyBorder="1" applyAlignment="1" applyProtection="1">
      <alignment horizontal="center" vertical="center" wrapText="1"/>
    </xf>
    <xf numFmtId="0" fontId="1" fillId="7" borderId="16" xfId="0" applyFont="1" applyFill="1" applyBorder="1" applyAlignment="1" applyProtection="1">
      <alignment horizontal="center" vertical="center" wrapText="1"/>
    </xf>
    <xf numFmtId="0" fontId="1" fillId="7" borderId="6" xfId="0" applyFont="1" applyFill="1" applyBorder="1" applyAlignment="1" applyProtection="1">
      <alignment horizontal="center" vertical="center" wrapText="1"/>
    </xf>
    <xf numFmtId="0" fontId="1" fillId="7" borderId="53" xfId="0" applyFont="1" applyFill="1" applyBorder="1" applyAlignment="1" applyProtection="1">
      <alignment horizontal="center" vertical="center" wrapText="1"/>
    </xf>
    <xf numFmtId="0" fontId="1" fillId="7" borderId="55" xfId="0" applyFont="1" applyFill="1" applyBorder="1" applyAlignment="1" applyProtection="1">
      <alignment horizontal="center" vertical="center" wrapText="1"/>
    </xf>
    <xf numFmtId="0" fontId="1" fillId="7" borderId="54" xfId="0" applyFont="1" applyFill="1" applyBorder="1" applyAlignment="1" applyProtection="1">
      <alignment horizontal="center" vertical="center" wrapText="1"/>
    </xf>
    <xf numFmtId="0" fontId="1" fillId="7" borderId="56" xfId="0" applyFont="1" applyFill="1" applyBorder="1" applyAlignment="1" applyProtection="1">
      <alignment horizontal="center" vertical="center" wrapText="1"/>
    </xf>
    <xf numFmtId="0" fontId="1" fillId="7" borderId="32" xfId="0" applyFont="1" applyFill="1" applyBorder="1" applyAlignment="1" applyProtection="1">
      <alignment horizontal="center" vertical="center" wrapText="1"/>
    </xf>
    <xf numFmtId="0" fontId="1" fillId="7" borderId="42" xfId="0" applyFont="1" applyFill="1" applyBorder="1" applyAlignment="1" applyProtection="1">
      <alignment horizontal="center" vertical="center" wrapText="1"/>
    </xf>
    <xf numFmtId="0" fontId="9" fillId="6" borderId="30" xfId="1" applyFont="1" applyAlignment="1" applyProtection="1">
      <alignment horizontal="center"/>
    </xf>
    <xf numFmtId="0" fontId="1" fillId="7" borderId="18" xfId="0" applyFont="1" applyFill="1" applyBorder="1" applyAlignment="1" applyProtection="1">
      <alignment horizontal="center" vertical="center" wrapText="1"/>
    </xf>
    <xf numFmtId="0" fontId="1" fillId="7" borderId="33" xfId="0" applyFont="1" applyFill="1" applyBorder="1" applyAlignment="1" applyProtection="1">
      <alignment horizontal="center" vertical="center" wrapText="1"/>
    </xf>
    <xf numFmtId="0" fontId="1" fillId="7" borderId="31" xfId="0" applyFont="1" applyFill="1" applyBorder="1" applyAlignment="1" applyProtection="1">
      <alignment horizontal="center" vertical="center" wrapText="1"/>
    </xf>
    <xf numFmtId="0" fontId="1" fillId="7" borderId="34" xfId="0" applyFont="1" applyFill="1" applyBorder="1" applyAlignment="1" applyProtection="1">
      <alignment horizontal="center" vertical="center" wrapText="1"/>
    </xf>
    <xf numFmtId="0" fontId="2" fillId="10" borderId="0" xfId="0" applyFont="1" applyFill="1" applyAlignment="1">
      <alignment horizontal="center"/>
    </xf>
    <xf numFmtId="0" fontId="0" fillId="7" borderId="1" xfId="0" applyFill="1" applyBorder="1" applyAlignment="1">
      <alignment wrapText="1"/>
    </xf>
    <xf numFmtId="0" fontId="4" fillId="5" borderId="23" xfId="0" applyFont="1" applyFill="1" applyBorder="1" applyAlignment="1" applyProtection="1">
      <alignment vertical="center" wrapText="1"/>
    </xf>
  </cellXfs>
  <cellStyles count="4">
    <cellStyle name="Accent1 2" xfId="3" xr:uid="{6605A082-4396-4850-B3FF-C40E36D8CA31}"/>
    <cellStyle name="Celda de comprobación" xfId="1" builtinId="23"/>
    <cellStyle name="Millares [0]" xfId="2" builtinId="6"/>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FA99-3457-4F2F-A8BC-73E851D8CFDB}">
  <sheetPr>
    <tabColor rgb="FFFFC000"/>
  </sheetPr>
  <dimension ref="A1:AX85"/>
  <sheetViews>
    <sheetView workbookViewId="0">
      <selection activeCell="D18" sqref="D18"/>
    </sheetView>
  </sheetViews>
  <sheetFormatPr baseColWidth="10" defaultRowHeight="15" x14ac:dyDescent="0.25"/>
  <cols>
    <col min="1" max="1" width="2.7109375" style="35" customWidth="1"/>
    <col min="2" max="2" width="23.140625" style="61" customWidth="1"/>
    <col min="3" max="3" width="39.7109375" style="61" customWidth="1"/>
    <col min="4" max="4" width="205.28515625" style="35" customWidth="1"/>
    <col min="5" max="50" width="11.42578125" style="35"/>
    <col min="51" max="16384" width="11.42578125" style="61"/>
  </cols>
  <sheetData>
    <row r="1" spans="2:4" s="35" customFormat="1" x14ac:dyDescent="0.25">
      <c r="B1" s="58" t="s">
        <v>7</v>
      </c>
    </row>
    <row r="2" spans="2:4" s="35" customFormat="1" x14ac:dyDescent="0.25"/>
    <row r="3" spans="2:4" x14ac:dyDescent="0.25">
      <c r="B3" s="59" t="s">
        <v>8</v>
      </c>
      <c r="C3" s="60" t="s">
        <v>11</v>
      </c>
      <c r="D3" s="60" t="s">
        <v>9</v>
      </c>
    </row>
    <row r="4" spans="2:4" s="35" customFormat="1" ht="30" x14ac:dyDescent="0.25">
      <c r="B4" s="95" t="s">
        <v>23</v>
      </c>
      <c r="C4" s="62" t="s">
        <v>28</v>
      </c>
      <c r="D4" s="63" t="s">
        <v>29</v>
      </c>
    </row>
    <row r="5" spans="2:4" s="35" customFormat="1" x14ac:dyDescent="0.25">
      <c r="B5" s="96"/>
      <c r="C5" s="62" t="s">
        <v>3</v>
      </c>
      <c r="D5" s="63" t="s">
        <v>13</v>
      </c>
    </row>
    <row r="6" spans="2:4" s="35" customFormat="1" x14ac:dyDescent="0.25">
      <c r="B6" s="96"/>
      <c r="C6" s="62" t="s">
        <v>34</v>
      </c>
      <c r="D6" s="63" t="s">
        <v>12</v>
      </c>
    </row>
    <row r="7" spans="2:4" s="35" customFormat="1" ht="30" x14ac:dyDescent="0.25">
      <c r="B7" s="96"/>
      <c r="C7" s="62" t="s">
        <v>2</v>
      </c>
      <c r="D7" s="64" t="s">
        <v>24</v>
      </c>
    </row>
    <row r="8" spans="2:4" s="35" customFormat="1" ht="33" customHeight="1" x14ac:dyDescent="0.25">
      <c r="B8" s="96"/>
      <c r="C8" s="62" t="s">
        <v>5</v>
      </c>
      <c r="D8" s="65" t="s">
        <v>14</v>
      </c>
    </row>
    <row r="9" spans="2:4" s="35" customFormat="1" ht="30" x14ac:dyDescent="0.25">
      <c r="B9" s="93" t="s">
        <v>10</v>
      </c>
      <c r="C9" s="66" t="s">
        <v>26</v>
      </c>
      <c r="D9" s="64" t="s">
        <v>27</v>
      </c>
    </row>
    <row r="10" spans="2:4" s="35" customFormat="1" ht="45" x14ac:dyDescent="0.25">
      <c r="B10" s="94"/>
      <c r="C10" s="67" t="s">
        <v>6</v>
      </c>
      <c r="D10" s="65" t="s">
        <v>25</v>
      </c>
    </row>
    <row r="11" spans="2:4" s="35" customFormat="1" ht="30" x14ac:dyDescent="0.25">
      <c r="B11" s="94"/>
      <c r="C11" s="73" t="s">
        <v>1</v>
      </c>
      <c r="D11" s="74" t="s">
        <v>50</v>
      </c>
    </row>
    <row r="12" spans="2:4" s="35" customFormat="1" ht="30" x14ac:dyDescent="0.25">
      <c r="B12" s="76" t="s">
        <v>40</v>
      </c>
      <c r="C12" s="77"/>
      <c r="D12" s="125" t="s">
        <v>54</v>
      </c>
    </row>
    <row r="13" spans="2:4" s="35" customFormat="1" ht="30" x14ac:dyDescent="0.25">
      <c r="B13" s="69" t="s">
        <v>15</v>
      </c>
      <c r="C13" s="75"/>
      <c r="D13" s="68" t="s">
        <v>17</v>
      </c>
    </row>
    <row r="14" spans="2:4" s="35" customFormat="1" ht="15.75" thickBot="1" x14ac:dyDescent="0.3"/>
    <row r="15" spans="2:4" s="35" customFormat="1" ht="36.75" customHeight="1" thickBot="1" x14ac:dyDescent="0.3">
      <c r="B15" s="91" t="s">
        <v>19</v>
      </c>
      <c r="C15" s="92"/>
    </row>
    <row r="16" spans="2:4" s="35" customFormat="1" x14ac:dyDescent="0.25"/>
    <row r="17" s="35" customFormat="1" x14ac:dyDescent="0.25"/>
    <row r="18" s="35" customFormat="1" x14ac:dyDescent="0.25"/>
    <row r="19" s="35" customFormat="1" x14ac:dyDescent="0.25"/>
    <row r="20" s="35" customFormat="1" x14ac:dyDescent="0.25"/>
    <row r="21" s="35" customFormat="1" x14ac:dyDescent="0.25"/>
    <row r="22" s="35" customFormat="1" x14ac:dyDescent="0.25"/>
    <row r="23" s="35" customFormat="1" x14ac:dyDescent="0.25"/>
    <row r="24" s="35" customFormat="1" x14ac:dyDescent="0.25"/>
    <row r="25" s="35" customFormat="1" x14ac:dyDescent="0.25"/>
    <row r="26" s="35" customFormat="1" x14ac:dyDescent="0.25"/>
    <row r="27" s="35" customFormat="1" x14ac:dyDescent="0.25"/>
    <row r="28" s="35" customFormat="1" x14ac:dyDescent="0.25"/>
    <row r="29" s="35" customFormat="1" x14ac:dyDescent="0.25"/>
    <row r="30" s="35" customFormat="1" x14ac:dyDescent="0.25"/>
    <row r="31" s="35" customFormat="1" x14ac:dyDescent="0.25"/>
    <row r="32" s="35" customFormat="1" x14ac:dyDescent="0.25"/>
    <row r="33" s="35" customFormat="1" x14ac:dyDescent="0.25"/>
    <row r="34" s="35" customFormat="1" x14ac:dyDescent="0.25"/>
    <row r="35" s="35" customFormat="1" x14ac:dyDescent="0.25"/>
    <row r="36" s="35" customFormat="1" x14ac:dyDescent="0.25"/>
    <row r="37" s="35" customFormat="1" x14ac:dyDescent="0.25"/>
    <row r="38" s="35" customFormat="1" x14ac:dyDescent="0.25"/>
    <row r="39" s="35" customFormat="1" x14ac:dyDescent="0.25"/>
    <row r="40" s="35" customFormat="1" x14ac:dyDescent="0.25"/>
    <row r="41" s="35" customFormat="1" x14ac:dyDescent="0.25"/>
    <row r="42" s="35" customFormat="1" x14ac:dyDescent="0.25"/>
    <row r="43" s="35" customFormat="1" x14ac:dyDescent="0.25"/>
    <row r="44" s="35" customFormat="1" x14ac:dyDescent="0.25"/>
    <row r="45" s="35" customFormat="1" x14ac:dyDescent="0.25"/>
    <row r="46" s="35" customFormat="1" x14ac:dyDescent="0.25"/>
    <row r="47" s="35" customFormat="1" x14ac:dyDescent="0.25"/>
    <row r="4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sheetData>
  <mergeCells count="3">
    <mergeCell ref="B15:C15"/>
    <mergeCell ref="B9:B11"/>
    <mergeCell ref="B4:B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CEF70-DFBE-45CE-9FEF-A14501B45038}">
  <sheetPr>
    <tabColor rgb="FF00B050"/>
  </sheetPr>
  <dimension ref="A1:M42"/>
  <sheetViews>
    <sheetView tabSelected="1" zoomScale="55" zoomScaleNormal="55" workbookViewId="0">
      <selection activeCell="I10" sqref="I10"/>
    </sheetView>
  </sheetViews>
  <sheetFormatPr baseColWidth="10" defaultRowHeight="15" x14ac:dyDescent="0.25"/>
  <cols>
    <col min="1" max="1" width="11.42578125" style="61"/>
    <col min="2" max="2" width="25.140625" style="61" customWidth="1"/>
    <col min="3" max="3" width="21.7109375" style="61" customWidth="1"/>
    <col min="4" max="4" width="23" style="61" customWidth="1"/>
    <col min="5" max="5" width="28.140625" style="61" customWidth="1"/>
    <col min="6" max="6" width="28.85546875" style="61" customWidth="1"/>
    <col min="7" max="8" width="11.42578125" style="61"/>
    <col min="9" max="9" width="15.5703125" style="61" bestFit="1" customWidth="1"/>
    <col min="10" max="10" width="11.42578125" style="61"/>
    <col min="11" max="13" width="13.5703125" style="61" bestFit="1" customWidth="1"/>
    <col min="14" max="16384" width="11.42578125" style="61"/>
  </cols>
  <sheetData>
    <row r="1" spans="1:13" ht="45.75" customHeight="1" thickBot="1" x14ac:dyDescent="0.3">
      <c r="E1" s="55" t="s">
        <v>32</v>
      </c>
      <c r="F1" s="55" t="s">
        <v>33</v>
      </c>
    </row>
    <row r="2" spans="1:13" ht="94.5" customHeight="1" thickBot="1" x14ac:dyDescent="0.3">
      <c r="A2" s="38" t="s">
        <v>20</v>
      </c>
      <c r="B2" s="52" t="s">
        <v>39</v>
      </c>
      <c r="C2" s="53" t="s">
        <v>3</v>
      </c>
      <c r="D2" s="53" t="s">
        <v>34</v>
      </c>
      <c r="E2" s="53" t="s">
        <v>30</v>
      </c>
      <c r="F2" s="54" t="s">
        <v>31</v>
      </c>
    </row>
    <row r="3" spans="1:13" x14ac:dyDescent="0.25">
      <c r="A3" s="14">
        <v>1</v>
      </c>
      <c r="B3" s="39">
        <v>44117</v>
      </c>
      <c r="C3" s="23"/>
      <c r="D3" s="23"/>
      <c r="E3" s="23"/>
      <c r="F3" s="40"/>
      <c r="L3" s="70"/>
      <c r="M3" s="70"/>
    </row>
    <row r="4" spans="1:13" x14ac:dyDescent="0.25">
      <c r="A4" s="14">
        <v>2</v>
      </c>
      <c r="B4" s="3">
        <v>44086</v>
      </c>
      <c r="C4" s="9"/>
      <c r="D4" s="9"/>
      <c r="E4" s="9"/>
      <c r="F4" s="37"/>
      <c r="L4" s="70"/>
      <c r="M4" s="70"/>
    </row>
    <row r="5" spans="1:13" x14ac:dyDescent="0.25">
      <c r="A5" s="14">
        <v>3</v>
      </c>
      <c r="B5" s="3"/>
      <c r="C5" s="9"/>
      <c r="D5" s="9"/>
      <c r="E5" s="9"/>
      <c r="F5" s="37"/>
      <c r="L5" s="70"/>
      <c r="M5" s="70"/>
    </row>
    <row r="6" spans="1:13" x14ac:dyDescent="0.25">
      <c r="A6" s="14">
        <v>4</v>
      </c>
      <c r="B6" s="3"/>
      <c r="C6" s="9"/>
      <c r="D6" s="9"/>
      <c r="E6" s="9"/>
      <c r="F6" s="37"/>
      <c r="L6" s="70"/>
      <c r="M6" s="70"/>
    </row>
    <row r="7" spans="1:13" x14ac:dyDescent="0.25">
      <c r="A7" s="14">
        <v>5</v>
      </c>
      <c r="B7" s="3"/>
      <c r="C7" s="9"/>
      <c r="D7" s="9"/>
      <c r="E7" s="9"/>
      <c r="F7" s="37"/>
      <c r="L7" s="70"/>
      <c r="M7" s="70"/>
    </row>
    <row r="8" spans="1:13" x14ac:dyDescent="0.25">
      <c r="A8" s="14">
        <v>6</v>
      </c>
      <c r="B8" s="3"/>
      <c r="C8" s="8"/>
      <c r="D8" s="9"/>
      <c r="E8" s="9"/>
      <c r="F8" s="37"/>
    </row>
    <row r="9" spans="1:13" x14ac:dyDescent="0.25">
      <c r="A9" s="14">
        <v>7</v>
      </c>
      <c r="B9" s="3"/>
      <c r="C9" s="8"/>
      <c r="D9" s="9"/>
      <c r="E9" s="9"/>
      <c r="F9" s="37"/>
    </row>
    <row r="10" spans="1:13" x14ac:dyDescent="0.25">
      <c r="A10" s="14">
        <v>8</v>
      </c>
      <c r="B10" s="3"/>
      <c r="C10" s="8"/>
      <c r="D10" s="9"/>
      <c r="E10" s="9"/>
      <c r="F10" s="37"/>
    </row>
    <row r="11" spans="1:13" x14ac:dyDescent="0.25">
      <c r="A11" s="14">
        <v>9</v>
      </c>
      <c r="B11" s="3"/>
      <c r="C11" s="8"/>
      <c r="D11" s="9"/>
      <c r="E11" s="9"/>
      <c r="F11" s="37"/>
    </row>
    <row r="12" spans="1:13" x14ac:dyDescent="0.25">
      <c r="A12" s="14">
        <v>10</v>
      </c>
      <c r="B12" s="3"/>
      <c r="C12" s="8"/>
      <c r="D12" s="9"/>
      <c r="E12" s="9"/>
      <c r="F12" s="37"/>
    </row>
    <row r="13" spans="1:13" x14ac:dyDescent="0.25">
      <c r="A13" s="14">
        <v>11</v>
      </c>
      <c r="B13" s="3"/>
      <c r="C13" s="8"/>
      <c r="D13" s="9"/>
      <c r="E13" s="9"/>
      <c r="F13" s="37"/>
    </row>
    <row r="14" spans="1:13" x14ac:dyDescent="0.25">
      <c r="A14" s="14">
        <v>12</v>
      </c>
      <c r="B14" s="3"/>
      <c r="C14" s="8"/>
      <c r="D14" s="9"/>
      <c r="E14" s="9"/>
      <c r="F14" s="37"/>
    </row>
    <row r="15" spans="1:13" x14ac:dyDescent="0.25">
      <c r="A15" s="14">
        <v>13</v>
      </c>
      <c r="B15" s="3"/>
      <c r="C15" s="8"/>
      <c r="D15" s="9"/>
      <c r="E15" s="9"/>
      <c r="F15" s="37"/>
    </row>
    <row r="16" spans="1:13" x14ac:dyDescent="0.25">
      <c r="A16" s="14">
        <v>14</v>
      </c>
      <c r="B16" s="3"/>
      <c r="C16" s="8"/>
      <c r="D16" s="9"/>
      <c r="E16" s="9"/>
      <c r="F16" s="37"/>
    </row>
    <row r="17" spans="1:6" x14ac:dyDescent="0.25">
      <c r="A17" s="14">
        <v>15</v>
      </c>
      <c r="B17" s="3"/>
      <c r="C17" s="8"/>
      <c r="D17" s="9"/>
      <c r="E17" s="9"/>
      <c r="F17" s="37"/>
    </row>
    <row r="18" spans="1:6" x14ac:dyDescent="0.25">
      <c r="A18" s="14">
        <v>16</v>
      </c>
      <c r="B18" s="3"/>
      <c r="C18" s="8"/>
      <c r="D18" s="9"/>
      <c r="E18" s="9"/>
      <c r="F18" s="37"/>
    </row>
    <row r="19" spans="1:6" x14ac:dyDescent="0.25">
      <c r="A19" s="14">
        <v>17</v>
      </c>
      <c r="B19" s="3"/>
      <c r="C19" s="8"/>
      <c r="D19" s="9"/>
      <c r="E19" s="9"/>
      <c r="F19" s="37"/>
    </row>
    <row r="20" spans="1:6" x14ac:dyDescent="0.25">
      <c r="A20" s="14">
        <v>18</v>
      </c>
      <c r="B20" s="3"/>
      <c r="C20" s="8"/>
      <c r="D20" s="9"/>
      <c r="E20" s="9"/>
      <c r="F20" s="37"/>
    </row>
    <row r="21" spans="1:6" x14ac:dyDescent="0.25">
      <c r="A21" s="14">
        <v>19</v>
      </c>
      <c r="B21" s="3"/>
      <c r="C21" s="8"/>
      <c r="D21" s="9"/>
      <c r="E21" s="9"/>
      <c r="F21" s="37"/>
    </row>
    <row r="22" spans="1:6" x14ac:dyDescent="0.25">
      <c r="A22" s="14">
        <v>20</v>
      </c>
      <c r="B22" s="3"/>
      <c r="C22" s="8"/>
      <c r="D22" s="9"/>
      <c r="E22" s="9"/>
      <c r="F22" s="37"/>
    </row>
    <row r="23" spans="1:6" x14ac:dyDescent="0.25">
      <c r="A23" s="14">
        <v>21</v>
      </c>
      <c r="B23" s="3"/>
      <c r="C23" s="8"/>
      <c r="D23" s="9"/>
      <c r="E23" s="9"/>
      <c r="F23" s="37"/>
    </row>
    <row r="24" spans="1:6" x14ac:dyDescent="0.25">
      <c r="A24" s="14">
        <v>22</v>
      </c>
      <c r="B24" s="3"/>
      <c r="C24" s="8"/>
      <c r="D24" s="9"/>
      <c r="E24" s="9"/>
      <c r="F24" s="37"/>
    </row>
    <row r="25" spans="1:6" x14ac:dyDescent="0.25">
      <c r="A25" s="14">
        <v>23</v>
      </c>
      <c r="B25" s="3"/>
      <c r="C25" s="8"/>
      <c r="D25" s="9"/>
      <c r="E25" s="9"/>
      <c r="F25" s="37"/>
    </row>
    <row r="26" spans="1:6" x14ac:dyDescent="0.25">
      <c r="A26" s="14">
        <v>24</v>
      </c>
      <c r="B26" s="3"/>
      <c r="C26" s="8"/>
      <c r="D26" s="9"/>
      <c r="E26" s="9"/>
      <c r="F26" s="37"/>
    </row>
    <row r="27" spans="1:6" x14ac:dyDescent="0.25">
      <c r="A27" s="14">
        <v>25</v>
      </c>
      <c r="B27" s="3"/>
      <c r="C27" s="8"/>
      <c r="D27" s="9"/>
      <c r="E27" s="9"/>
      <c r="F27" s="37"/>
    </row>
    <row r="28" spans="1:6" x14ac:dyDescent="0.25">
      <c r="A28" s="14">
        <v>26</v>
      </c>
      <c r="B28" s="3"/>
      <c r="C28" s="8"/>
      <c r="D28" s="9"/>
      <c r="E28" s="9"/>
      <c r="F28" s="37"/>
    </row>
    <row r="29" spans="1:6" x14ac:dyDescent="0.25">
      <c r="A29" s="14">
        <v>27</v>
      </c>
      <c r="B29" s="3"/>
      <c r="C29" s="8"/>
      <c r="D29" s="9"/>
      <c r="E29" s="9"/>
      <c r="F29" s="37"/>
    </row>
    <row r="30" spans="1:6" x14ac:dyDescent="0.25">
      <c r="A30" s="14">
        <v>28</v>
      </c>
      <c r="B30" s="3"/>
      <c r="C30" s="8"/>
      <c r="D30" s="9"/>
      <c r="E30" s="9"/>
      <c r="F30" s="37"/>
    </row>
    <row r="31" spans="1:6" x14ac:dyDescent="0.25">
      <c r="A31" s="14">
        <v>29</v>
      </c>
      <c r="B31" s="3"/>
      <c r="C31" s="8"/>
      <c r="D31" s="9"/>
      <c r="E31" s="9"/>
      <c r="F31" s="37"/>
    </row>
    <row r="32" spans="1:6" x14ac:dyDescent="0.25">
      <c r="A32" s="14">
        <v>30</v>
      </c>
      <c r="B32" s="3"/>
      <c r="C32" s="8"/>
      <c r="D32" s="9"/>
      <c r="E32" s="9"/>
      <c r="F32" s="37"/>
    </row>
    <row r="33" spans="1:6" x14ac:dyDescent="0.25">
      <c r="A33" s="14">
        <v>31</v>
      </c>
      <c r="B33" s="3"/>
      <c r="C33" s="8"/>
      <c r="D33" s="9"/>
      <c r="E33" s="9"/>
      <c r="F33" s="37"/>
    </row>
    <row r="34" spans="1:6" x14ac:dyDescent="0.25">
      <c r="A34" s="14">
        <v>32</v>
      </c>
      <c r="B34" s="3"/>
      <c r="C34" s="8"/>
      <c r="D34" s="9"/>
      <c r="E34" s="9"/>
      <c r="F34" s="37"/>
    </row>
    <row r="35" spans="1:6" x14ac:dyDescent="0.25">
      <c r="A35" s="14">
        <v>33</v>
      </c>
      <c r="B35" s="3"/>
      <c r="C35" s="8"/>
      <c r="D35" s="9"/>
      <c r="E35" s="9"/>
      <c r="F35" s="37"/>
    </row>
    <row r="36" spans="1:6" x14ac:dyDescent="0.25">
      <c r="A36" s="14">
        <v>34</v>
      </c>
      <c r="B36" s="3"/>
      <c r="C36" s="8"/>
      <c r="D36" s="9"/>
      <c r="E36" s="9"/>
      <c r="F36" s="37"/>
    </row>
    <row r="37" spans="1:6" x14ac:dyDescent="0.25">
      <c r="A37" s="14">
        <v>35</v>
      </c>
      <c r="B37" s="3"/>
      <c r="C37" s="8"/>
      <c r="D37" s="9"/>
      <c r="E37" s="9"/>
      <c r="F37" s="37"/>
    </row>
    <row r="38" spans="1:6" x14ac:dyDescent="0.25">
      <c r="A38" s="14">
        <v>36</v>
      </c>
      <c r="B38" s="3"/>
      <c r="C38" s="8"/>
      <c r="D38" s="9"/>
      <c r="E38" s="9"/>
      <c r="F38" s="37"/>
    </row>
    <row r="39" spans="1:6" x14ac:dyDescent="0.25">
      <c r="A39" s="14">
        <v>37</v>
      </c>
      <c r="B39" s="3"/>
      <c r="C39" s="8"/>
      <c r="D39" s="9"/>
      <c r="E39" s="9"/>
      <c r="F39" s="37"/>
    </row>
    <row r="40" spans="1:6" x14ac:dyDescent="0.25">
      <c r="A40" s="14">
        <v>38</v>
      </c>
      <c r="B40" s="3"/>
      <c r="C40" s="8"/>
      <c r="D40" s="9"/>
      <c r="E40" s="9"/>
      <c r="F40" s="37"/>
    </row>
    <row r="41" spans="1:6" x14ac:dyDescent="0.25">
      <c r="A41" s="14">
        <v>39</v>
      </c>
      <c r="B41" s="3"/>
      <c r="C41" s="8"/>
      <c r="D41" s="9"/>
      <c r="E41" s="9"/>
      <c r="F41" s="37"/>
    </row>
    <row r="42" spans="1:6" ht="15.75" thickBot="1" x14ac:dyDescent="0.3">
      <c r="A42" s="14">
        <v>40</v>
      </c>
      <c r="B42" s="7"/>
      <c r="C42" s="41"/>
      <c r="D42" s="10"/>
      <c r="E42" s="10"/>
      <c r="F42" s="42"/>
    </row>
  </sheetData>
  <sheetProtection algorithmName="SHA-512" hashValue="gQ2lUmCdqimBH553S3cHTRAg+cocpld43iwKLnprYBdcJmjymm1iuYYfoX9ti6LWLbgLsaO5lrpUZpXOrpuKag==" saltValue="8+mbu56XJKzPGVF4wq3dxQ==" spinCount="100000" sheet="1" objects="1" scenarios="1"/>
  <dataValidations count="2">
    <dataValidation type="date" operator="greaterThan" allowBlank="1" showInputMessage="1" showErrorMessage="1" sqref="B3:B42" xr:uid="{6B3778D2-8BA8-4F64-BA52-8D0CC6028ED9}">
      <formula1>43466</formula1>
    </dataValidation>
    <dataValidation type="decimal" operator="greaterThanOrEqual" allowBlank="1" showInputMessage="1" showErrorMessage="1" sqref="C3:F42" xr:uid="{B8B6E6EC-DA38-4894-A0CF-0326D9724ED5}">
      <formula1>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sheetPr>
  <dimension ref="A1:BK313"/>
  <sheetViews>
    <sheetView zoomScale="64" zoomScaleNormal="64" workbookViewId="0">
      <selection activeCell="I21" sqref="I21"/>
    </sheetView>
  </sheetViews>
  <sheetFormatPr baseColWidth="10" defaultColWidth="9.140625" defaultRowHeight="15" x14ac:dyDescent="0.25"/>
  <cols>
    <col min="1" max="1" width="21.28515625" style="35" customWidth="1"/>
    <col min="2" max="2" width="15.140625" style="35" customWidth="1"/>
    <col min="3" max="3" width="13.5703125" style="35" bestFit="1" customWidth="1"/>
    <col min="4" max="4" width="24" style="35" customWidth="1"/>
    <col min="5" max="5" width="23.7109375" style="35" customWidth="1"/>
    <col min="6" max="6" width="24.28515625" style="35" customWidth="1"/>
    <col min="7" max="7" width="23" style="35" customWidth="1"/>
    <col min="8" max="8" width="26" style="35" customWidth="1"/>
    <col min="9" max="9" width="49.140625" style="35" customWidth="1"/>
    <col min="10" max="10" width="68.140625" style="35" customWidth="1"/>
    <col min="11" max="11" width="27.140625" style="35" customWidth="1"/>
    <col min="12" max="12" width="39" style="35" bestFit="1" customWidth="1"/>
    <col min="13" max="13" width="11.140625" style="35" bestFit="1" customWidth="1"/>
    <col min="14" max="20" width="9.140625" style="35"/>
    <col min="21" max="21" width="11.85546875" style="35" bestFit="1" customWidth="1"/>
    <col min="22" max="50" width="9.140625" style="35"/>
    <col min="51" max="51" width="11.7109375" style="35" hidden="1" customWidth="1"/>
    <col min="52" max="52" width="19.28515625" style="35" hidden="1" customWidth="1"/>
    <col min="53" max="53" width="12.5703125" style="35" hidden="1" customWidth="1"/>
    <col min="54" max="54" width="21.28515625" style="35" hidden="1" customWidth="1"/>
    <col min="55" max="55" width="16.5703125" style="35" hidden="1" customWidth="1"/>
    <col min="56" max="56" width="18.28515625" style="35" hidden="1" customWidth="1"/>
    <col min="57" max="57" width="17.28515625" style="35" hidden="1" customWidth="1"/>
    <col min="58" max="58" width="13.42578125" style="35" hidden="1" customWidth="1"/>
    <col min="59" max="59" width="12.140625" style="35" hidden="1" customWidth="1"/>
    <col min="60" max="60" width="15" style="35" hidden="1" customWidth="1"/>
    <col min="61" max="61" width="15.85546875" style="35" hidden="1" customWidth="1"/>
    <col min="62" max="62" width="19" style="35" hidden="1" customWidth="1"/>
    <col min="63" max="63" width="13.85546875" style="35" hidden="1" customWidth="1"/>
    <col min="64" max="16384" width="9.140625" style="35"/>
  </cols>
  <sheetData>
    <row r="1" spans="1:63" ht="27.75" thickTop="1" thickBot="1" x14ac:dyDescent="0.45">
      <c r="A1" s="118" t="s">
        <v>18</v>
      </c>
      <c r="B1" s="118"/>
      <c r="C1" s="118"/>
      <c r="D1" s="118"/>
      <c r="E1" s="118"/>
      <c r="F1" s="118"/>
      <c r="G1" s="118"/>
      <c r="H1" s="118"/>
      <c r="I1" s="118"/>
    </row>
    <row r="2" spans="1:63" ht="69.75" customHeight="1" thickTop="1" thickBot="1" x14ac:dyDescent="0.3">
      <c r="A2" s="2" t="s">
        <v>26</v>
      </c>
      <c r="B2" s="1">
        <v>43678</v>
      </c>
      <c r="M2" s="71"/>
      <c r="AY2" s="36">
        <v>43678</v>
      </c>
    </row>
    <row r="3" spans="1:63" ht="30.75" thickBot="1" x14ac:dyDescent="0.3">
      <c r="A3" s="72"/>
      <c r="G3" s="56" t="s">
        <v>32</v>
      </c>
      <c r="H3" s="57" t="s">
        <v>33</v>
      </c>
      <c r="M3" s="71"/>
      <c r="AY3" s="36">
        <v>43713</v>
      </c>
    </row>
    <row r="4" spans="1:63" ht="35.25" customHeight="1" x14ac:dyDescent="0.25">
      <c r="A4" s="105" t="s">
        <v>0</v>
      </c>
      <c r="B4" s="107" t="s">
        <v>35</v>
      </c>
      <c r="C4" s="109" t="s">
        <v>36</v>
      </c>
      <c r="D4" s="107" t="s">
        <v>38</v>
      </c>
      <c r="E4" s="103" t="s">
        <v>3</v>
      </c>
      <c r="F4" s="109" t="s">
        <v>4</v>
      </c>
      <c r="G4" s="103" t="s">
        <v>30</v>
      </c>
      <c r="H4" s="103" t="s">
        <v>37</v>
      </c>
      <c r="I4" s="112" t="s">
        <v>6</v>
      </c>
      <c r="J4" s="114" t="s">
        <v>1</v>
      </c>
      <c r="AY4" s="36">
        <v>43741</v>
      </c>
      <c r="AZ4" s="116" t="s">
        <v>21</v>
      </c>
      <c r="BA4" s="120" t="s">
        <v>3</v>
      </c>
      <c r="BB4" s="122" t="s">
        <v>4</v>
      </c>
      <c r="BC4" s="120" t="s">
        <v>2</v>
      </c>
      <c r="BD4" s="120" t="s">
        <v>5</v>
      </c>
      <c r="BE4" s="116" t="s">
        <v>21</v>
      </c>
      <c r="BF4" s="120" t="s">
        <v>3</v>
      </c>
      <c r="BG4" s="122" t="s">
        <v>4</v>
      </c>
      <c r="BH4" s="120" t="s">
        <v>2</v>
      </c>
      <c r="BI4" s="120" t="s">
        <v>5</v>
      </c>
      <c r="BJ4" s="116" t="s">
        <v>21</v>
      </c>
      <c r="BK4" s="116" t="s">
        <v>21</v>
      </c>
    </row>
    <row r="5" spans="1:63" ht="44.25" customHeight="1" thickBot="1" x14ac:dyDescent="0.3">
      <c r="A5" s="106"/>
      <c r="B5" s="108"/>
      <c r="C5" s="110"/>
      <c r="D5" s="111"/>
      <c r="E5" s="104"/>
      <c r="F5" s="119"/>
      <c r="G5" s="104"/>
      <c r="H5" s="104"/>
      <c r="I5" s="113"/>
      <c r="J5" s="115"/>
      <c r="AY5" s="36">
        <v>43776</v>
      </c>
      <c r="AZ5" s="117"/>
      <c r="BA5" s="121"/>
      <c r="BB5" s="110"/>
      <c r="BC5" s="121"/>
      <c r="BD5" s="121"/>
      <c r="BE5" s="117"/>
      <c r="BF5" s="121"/>
      <c r="BG5" s="110"/>
      <c r="BH5" s="121"/>
      <c r="BI5" s="121"/>
      <c r="BJ5" s="117"/>
      <c r="BK5" s="117"/>
    </row>
    <row r="6" spans="1:63" x14ac:dyDescent="0.25">
      <c r="A6" s="11">
        <v>1</v>
      </c>
      <c r="B6" s="12">
        <f>B2</f>
        <v>43678</v>
      </c>
      <c r="C6" s="13">
        <f>B6+6</f>
        <v>43684</v>
      </c>
      <c r="D6" s="27" t="str">
        <f>IF(BK6&lt;&gt;"",CONCATENATE(BJ6," - ",BK6),BJ6)</f>
        <v/>
      </c>
      <c r="E6" s="46" t="str">
        <f>IF(BF6&lt;&gt;"",CONCATENATE(BA6," - ",BF6),BA6)</f>
        <v/>
      </c>
      <c r="F6" s="46" t="str">
        <f t="shared" ref="F6:H6" si="0">IF(BG6&lt;&gt;"",CONCATENATE(BB6," - ",BG6),BB6)</f>
        <v/>
      </c>
      <c r="G6" s="46" t="str">
        <f t="shared" si="0"/>
        <v/>
      </c>
      <c r="H6" s="46" t="str">
        <f t="shared" si="0"/>
        <v/>
      </c>
      <c r="I6" s="8"/>
      <c r="J6" s="6"/>
      <c r="K6" s="97" t="s">
        <v>22</v>
      </c>
      <c r="L6" s="71"/>
      <c r="AY6" s="36">
        <v>43804</v>
      </c>
      <c r="AZ6" s="24" t="str">
        <f>IF(AND($B6&lt;='Información Buques'!$B$3,'Proyección de Inflexibilidades'!$C6&gt;='Información Buques'!$B$3),'Información Buques'!$B$3,IF(AND($B6&lt;='Información Buques'!$B$4,'Proyección de Inflexibilidades'!$C6&gt;='Información Buques'!$B$4),'Información Buques'!$B$4,IF(AND($B6&lt;='Información Buques'!$B$5,'Proyección de Inflexibilidades'!$C6&gt;='Información Buques'!$B$5),'Información Buques'!$B$5,IF(AND($B6&lt;='Información Buques'!$B$6,'Proyección de Inflexibilidades'!$C6&gt;='Información Buques'!$B$6),'Información Buques'!$B$6,IF(AND($B6&lt;='Información Buques'!$B$7,'Proyección de Inflexibilidades'!$C6&gt;='Información Buques'!$B$7),'Información Buques'!$B$7,IF(AND($B6&lt;='Información Buques'!$B$8,'Proyección de Inflexibilidades'!$C6&gt;='Información Buques'!$B$8),'Información Buques'!$B$8,IF(AND($B6&lt;='Información Buques'!$B$9,'Proyección de Inflexibilidades'!$C6&gt;='Información Buques'!$B$9),'Información Buques'!$B$9,IF(AND($B6&lt;='Información Buques'!$B$10,'Proyección de Inflexibilidades'!$C6&gt;='Información Buques'!$B$10),'Información Buques'!$B$10,IF(AND($B6&lt;='Información Buques'!$B$11,'Proyección de Inflexibilidades'!$C6&gt;='Información Buques'!$B$11),'Información Buques'!$B$11,IF(AND($B6&lt;='Información Buques'!$B$12,'Proyección de Inflexibilidades'!$C6&gt;='Información Buques'!$B$12),'Información Buques'!$B$12,IF(AND($B6&lt;='Información Buques'!$B$13,'Proyección de Inflexibilidades'!$C6&gt;='Información Buques'!$B$13),'Información Buques'!$B$13,IF(AND($B6&lt;='Información Buques'!$B$14,'Proyección de Inflexibilidades'!$C6&gt;='Información Buques'!$B$14),'Información Buques'!$B$14,IF(AND($B6&lt;='Información Buques'!$B$15,'Proyección de Inflexibilidades'!$C6&gt;='Información Buques'!$B$15),'Información Buques'!$B$15,IF(AND($B6&lt;='Información Buques'!$B$16,'Proyección de Inflexibilidades'!$C6&gt;='Información Buques'!$B$16),'Información Buques'!$B$16,IF(AND($B6&lt;='Información Buques'!$B$17,'Proyección de Inflexibilidades'!$C6&gt;='Información Buques'!$B$17),'Información Buques'!$B$17,IF(AND($B6&lt;='Información Buques'!$B$18,'Proyección de Inflexibilidades'!$C6&gt;='Información Buques'!$B$18),'Información Buques'!$B$18,IF(AND($B6&lt;='Información Buques'!$B$19,'Proyección de Inflexibilidades'!$C6&gt;='Información Buques'!$B$19),'Información Buques'!$B$19,IF(AND($B6&lt;='Información Buques'!$B$20,'Proyección de Inflexibilidades'!$C6&gt;='Información Buques'!$B$20),'Información Buques'!$B$20,IF(AND($B6&lt;='Información Buques'!$B$21,'Proyección de Inflexibilidades'!$C6&gt;='Información Buques'!$B$21),'Información Buques'!$B$21,IF(AND($B6&lt;='Información Buques'!$B$22,'Proyección de Inflexibilidades'!$C6&gt;='Información Buques'!$B$22),'Información Buques'!$B$22,IF(AND($B6&lt;='Información Buques'!$B$23,'Proyección de Inflexibilidades'!$C6&gt;='Información Buques'!$B$23),'Información Buques'!$B$23,IF(AND($B6&lt;='Información Buques'!$B$24,'Proyección de Inflexibilidades'!$C6&gt;='Información Buques'!$B$24),'Información Buques'!$B$24,IF(AND($B6&lt;='Información Buques'!$B$25,'Proyección de Inflexibilidades'!$C6&gt;='Información Buques'!$B$25),'Información Buques'!$B$25,IF(AND($B6&lt;='Información Buques'!$B$26,'Proyección de Inflexibilidades'!$C6&gt;='Información Buques'!$B$26),'Información Buques'!$B$26,IF(AND($B6&lt;='Información Buques'!$B$27,'Proyección de Inflexibilidades'!$C6&gt;='Información Buques'!$B$27),'Información Buques'!$B$27,IF(AND($B6&lt;='Información Buques'!$B$28,'Proyección de Inflexibilidades'!$C6&gt;='Información Buques'!$B$28),'Información Buques'!$B$28,IF(AND($B6&lt;='Información Buques'!$B$29,'Proyección de Inflexibilidades'!$C6&gt;='Información Buques'!$B$29),'Información Buques'!$B$29,IF(AND($B6&lt;='Información Buques'!$B$30,'Proyección de Inflexibilidades'!$C6&gt;='Información Buques'!$B$30),'Información Buques'!$B$30,IF(AND($B6&lt;='Información Buques'!$B$31,'Proyección de Inflexibilidades'!$C6&gt;='Información Buques'!$B$31),'Información Buques'!$B$31,IF(AND($B6&lt;='Información Buques'!$B$32,'Proyección de Inflexibilidades'!$C6&gt;='Información Buques'!$B$32),'Información Buques'!$B$32,IF(AND($B6&lt;='Información Buques'!$B$33,'Proyección de Inflexibilidades'!$C6&gt;='Información Buques'!$B$33),'Información Buques'!$B$33,IF(AND($B6&lt;='Información Buques'!$B$34,'Proyección de Inflexibilidades'!$C6&gt;='Información Buques'!$B$34),'Información Buques'!$B$34,IF(AND($B6&lt;='Información Buques'!$B$35,'Proyección de Inflexibilidades'!$C6&gt;='Información Buques'!$B$35),'Información Buques'!$B$35,IF(AND($B6&lt;='Información Buques'!$B$36,'Proyección de Inflexibilidades'!$C6&gt;='Información Buques'!$B$36),'Información Buques'!$B$36,IF(AND($B6&lt;='Información Buques'!$B$37,'Proyección de Inflexibilidades'!$C6&gt;='Información Buques'!$B$37),'Información Buques'!$B$37,IF(AND($B6&lt;='Información Buques'!$B$38,'Proyección de Inflexibilidades'!$C6&gt;='Información Buques'!$B$38),'Información Buques'!$B$38,IF(AND($B6&lt;='Información Buques'!$B$39,'Proyección de Inflexibilidades'!$C6&gt;='Información Buques'!$B$39),'Información Buques'!$B$39,IF(AND($B6&lt;='Información Buques'!$B$40,'Proyección de Inflexibilidades'!$C6&gt;='Información Buques'!$B$40),'Información Buques'!$B$40,IF(AND($B6&lt;='Información Buques'!$B$41,'Proyección de Inflexibilidades'!$C6&gt;='Información Buques'!$B$41),'Información Buques'!$B$41,IF(AND($B6&lt;='Información Buques'!$B$42,'Proyección de Inflexibilidades'!$C6&gt;='Información Buques'!$B$42),'Información Buques'!$B$42,""))))))))))))))))))))))))))))))))))))))))</f>
        <v/>
      </c>
      <c r="BA6" s="28" t="str">
        <f>IFERROR(VLOOKUP('Proyección de Inflexibilidades'!$AZ6,'Información Buques'!$B$3:$F$42,2,0),"")</f>
        <v/>
      </c>
      <c r="BB6" s="28" t="str">
        <f>IFERROR(VLOOKUP('Proyección de Inflexibilidades'!$AZ6,'Información Buques'!$B$3:$F$42,3,0),"")</f>
        <v/>
      </c>
      <c r="BC6" s="28" t="str">
        <f>IFERROR(VLOOKUP('Proyección de Inflexibilidades'!$AZ6,'Información Buques'!$B$3:$F$42,4,0),"")</f>
        <v/>
      </c>
      <c r="BD6" s="28" t="str">
        <f>IFERROR(VLOOKUP('Proyección de Inflexibilidades'!$AZ6,'Información Buques'!$B$3:$F$42,5,0),"")</f>
        <v/>
      </c>
      <c r="BE6" s="24" t="str">
        <f>IF(AND(AZ6&lt;&gt;'Información Buques'!$B$3,$B6&lt;='Información Buques'!$B$3,'Proyección de Inflexibilidades'!$C6&gt;='Información Buques'!$B$3),'Información Buques'!$B$3,IF(AND(AZ6&lt;&gt;'Información Buques'!$B$4,$B6&lt;='Información Buques'!$B$4,'Proyección de Inflexibilidades'!$C6&gt;='Información Buques'!$B$4),'Información Buques'!$B$4,IF(AND(AZ6&lt;&gt;'Información Buques'!$B$5,$B6&lt;='Información Buques'!$B$5,'Proyección de Inflexibilidades'!$C6&gt;='Información Buques'!$B$5),'Información Buques'!$B$5,IF(AND(AZ6&lt;&gt;'Información Buques'!$B$6,$B6&lt;='Información Buques'!$B$6,'Proyección de Inflexibilidades'!$C6&gt;='Información Buques'!$B$6),'Información Buques'!$B$6,IF(AND(AZ6&lt;&gt;'Información Buques'!$B$7,$B6&lt;='Información Buques'!$B$7,'Proyección de Inflexibilidades'!$C6&gt;='Información Buques'!$B$7),'Información Buques'!$B$7,IF(AND(AZ6&lt;&gt;'Información Buques'!$B$8,$B6&lt;='Información Buques'!$B$8,'Proyección de Inflexibilidades'!$C6&gt;='Información Buques'!$B$8),'Información Buques'!$B$8,IF(AND(AZ6&lt;&gt;'Información Buques'!$B$9,$B6&lt;='Información Buques'!$B$9,'Proyección de Inflexibilidades'!$C6&gt;='Información Buques'!$B$9),'Información Buques'!$B$9,IF(AND(AZ6&lt;&gt;'Información Buques'!$B$10,$B6&lt;='Información Buques'!$B$10,'Proyección de Inflexibilidades'!$C6&gt;='Información Buques'!$B$10),'Información Buques'!$B$10,IF(AND(AZ6&lt;&gt;'Información Buques'!$B$11,$B6&lt;='Información Buques'!$B$11,'Proyección de Inflexibilidades'!$C6&gt;='Información Buques'!$B$11),'Información Buques'!$B$11,IF(AND(AZ6&lt;&gt;'Información Buques'!$B$12,$B6&lt;='Información Buques'!$B$12,'Proyección de Inflexibilidades'!$C6&gt;='Información Buques'!$B$12),'Información Buques'!$B$12,IF(AND(AZ6&lt;&gt;'Información Buques'!$B$13,$B6&lt;='Información Buques'!$B$13,'Proyección de Inflexibilidades'!$C6&gt;='Información Buques'!$B$13),'Información Buques'!$B$13,IF(AND(AZ6&lt;&gt;'Información Buques'!$B$14,$B6&lt;='Información Buques'!$B$14,'Proyección de Inflexibilidades'!$C6&gt;='Información Buques'!$B$14),'Información Buques'!$B$14,IF(AND(AZ6&lt;&gt;'Información Buques'!$B$15,$B6&lt;='Información Buques'!$B$15,'Proyección de Inflexibilidades'!$C6&gt;='Información Buques'!$B$15),'Información Buques'!$B$15,IF(AND(AZ6&lt;&gt;'Información Buques'!$B$16,$B6&lt;='Información Buques'!$B$16,'Proyección de Inflexibilidades'!$C6&gt;='Información Buques'!$B$16),'Información Buques'!$B$16,IF(AND(AZ6&lt;&gt;'Información Buques'!$B$17,$B6&lt;='Información Buques'!$B$17,'Proyección de Inflexibilidades'!$C6&gt;='Información Buques'!$B$17),'Información Buques'!$B$17,IF(AND(AZ6&lt;&gt;'Información Buques'!$B$18,$B6&lt;='Información Buques'!$B$18,'Proyección de Inflexibilidades'!$C6&gt;='Información Buques'!$B$18),'Información Buques'!$B$18,IF(AND(AZ6&lt;&gt;'Información Buques'!$B$19,$B6&lt;='Información Buques'!$B$19,'Proyección de Inflexibilidades'!$C6&gt;='Información Buques'!$B$19),'Información Buques'!$B$19,IF(AND(AZ6&lt;&gt;'Información Buques'!$B$20,$B6&lt;='Información Buques'!$B$20,'Proyección de Inflexibilidades'!$C6&gt;='Información Buques'!$B$20),'Información Buques'!$B$20,IF(AND(AZ6&lt;&gt;'Información Buques'!$B$21,$B6&lt;='Información Buques'!$B$21,'Proyección de Inflexibilidades'!$C6&gt;='Información Buques'!$B$21),'Información Buques'!$B$21,IF(AND(AZ6&lt;&gt;'Información Buques'!$B$22,$B6&lt;='Información Buques'!$B$22,'Proyección de Inflexibilidades'!$C6&gt;='Información Buques'!$B$22),'Información Buques'!$B$22,IF(AND(AZ6&lt;&gt;'Información Buques'!$B$23,$B6&lt;='Información Buques'!$B$23,'Proyección de Inflexibilidades'!$C6&gt;='Información Buques'!$B$23),'Información Buques'!$B$23,IF(AND(AZ6&lt;&gt;'Información Buques'!$B$24,$B6&lt;='Información Buques'!$B$24,'Proyección de Inflexibilidades'!$C6&gt;='Información Buques'!$B$24),'Información Buques'!$B$24,IF(AND(AZ6&lt;&gt;'Información Buques'!$B$25,$B6&lt;='Información Buques'!$B$25,'Proyección de Inflexibilidades'!$C6&gt;='Información Buques'!$B$25),'Información Buques'!$B$25,IF(AND(AZ6&lt;&gt;'Información Buques'!$B$26,$B6&lt;='Información Buques'!$B$26,'Proyección de Inflexibilidades'!$C6&gt;='Información Buques'!$B$26),'Información Buques'!$B$26,IF(AND(AZ6&lt;&gt;'Información Buques'!$B$27,$B6&lt;='Información Buques'!$B$27,'Proyección de Inflexibilidades'!$C6&gt;='Información Buques'!$B$27),'Información Buques'!$B$27,IF(AND(AZ6&lt;&gt;'Información Buques'!$B$28,$B6&lt;='Información Buques'!$B$28,'Proyección de Inflexibilidades'!$C6&gt;='Información Buques'!$B$28),'Información Buques'!$B$28,IF(AND(AZ6&lt;&gt;'Información Buques'!$B$29,$B6&lt;='Información Buques'!$B$29,'Proyección de Inflexibilidades'!$C6&gt;='Información Buques'!$B$29),'Información Buques'!$B$29,IF(AND(AZ6&lt;&gt;'Información Buques'!$B$30,$B6&lt;='Información Buques'!$B$30,'Proyección de Inflexibilidades'!$C6&gt;='Información Buques'!$B$30),'Información Buques'!$B$30,IF(AND(AZ6&lt;&gt;'Información Buques'!$B$31,$B6&lt;='Información Buques'!$B$31,'Proyección de Inflexibilidades'!$C6&gt;='Información Buques'!$B$31),'Información Buques'!$B$31,IF(AND(AZ6&lt;&gt;'Información Buques'!$B$32,$B6&lt;='Información Buques'!$B$32,'Proyección de Inflexibilidades'!$C6&gt;='Información Buques'!$B$32),'Información Buques'!$B$32,IF(AND(AZ6&lt;&gt;'Información Buques'!$B$33,$B6&lt;='Información Buques'!$B$33,'Proyección de Inflexibilidades'!$C6&gt;='Información Buques'!$B$33),'Información Buques'!$B$33,IF(AND(AZ6&lt;&gt;'Información Buques'!$B$34,$B6&lt;='Información Buques'!$B$34,'Proyección de Inflexibilidades'!$C6&gt;='Información Buques'!$B$34),'Información Buques'!$B$34,IF(AND(AZ6&lt;&gt;'Información Buques'!$B$35,$B6&lt;='Información Buques'!$B$35,'Proyección de Inflexibilidades'!$C6&gt;='Información Buques'!$B$35),'Información Buques'!$B$35,IF(AND(AZ6&lt;&gt;'Información Buques'!$B$36,$B6&lt;='Información Buques'!$B$36,'Proyección de Inflexibilidades'!$C6&gt;='Información Buques'!$B$36),'Información Buques'!$B$36,IF(AND(AZ6&lt;&gt;'Información Buques'!$B$37,$B6&lt;='Información Buques'!$B$37,'Proyección de Inflexibilidades'!$C6&gt;='Información Buques'!$B$37),'Información Buques'!$B$37,IF(AND(AZ6&lt;&gt;'Información Buques'!$B$38,$B6&lt;='Información Buques'!$B$38,'Proyección de Inflexibilidades'!$C6&gt;='Información Buques'!$B$38),'Información Buques'!$B$38,IF(AND(AZ6&lt;&gt;'Información Buques'!$B$39,$B6&lt;='Información Buques'!$B$39,'Proyección de Inflexibilidades'!$C6&gt;='Información Buques'!$B$39),'Información Buques'!$B$39,IF(AND(AZ6&lt;&gt;'Información Buques'!$B$40,$B6&lt;='Información Buques'!$B$40,'Proyección de Inflexibilidades'!$C6&gt;='Información Buques'!$B$40),'Información Buques'!$B$40,IF(AND(AZ6&lt;&gt;'Información Buques'!$B$41,$B6&lt;='Información Buques'!$B$41,'Proyección de Inflexibilidades'!$C6&gt;='Información Buques'!$B$41),'Información Buques'!$B$41,IF(AND(AZ6&lt;&gt;'Información Buques'!$B$42,$B6&lt;='Información Buques'!$B$42,'Proyección de Inflexibilidades'!$C6&gt;='Información Buques'!$B$42),'Información Buques'!$B$42,""))))))))))))))))))))))))))))))))))))))))</f>
        <v/>
      </c>
      <c r="BF6" s="28" t="str">
        <f>IFERROR(VLOOKUP('Proyección de Inflexibilidades'!$BE6,'Información Buques'!$B$3:$F$42,2,0),"")</f>
        <v/>
      </c>
      <c r="BG6" s="28" t="str">
        <f>IFERROR(VLOOKUP('Proyección de Inflexibilidades'!$BE6,'Información Buques'!$B$3:$F$42,3,0),"")</f>
        <v/>
      </c>
      <c r="BH6" s="28" t="str">
        <f>IFERROR(VLOOKUP('Proyección de Inflexibilidades'!$BE6,'Información Buques'!$B$3:$F$42,4,0),"")</f>
        <v/>
      </c>
      <c r="BI6" s="28" t="str">
        <f>IFERROR(VLOOKUP('Proyección de Inflexibilidades'!$BE6,'Información Buques'!$B$3:$F$42,5,0),"")</f>
        <v/>
      </c>
      <c r="BJ6" s="24" t="str">
        <f>IFERROR(CONCATENATE(IF(LEN(DAY(AZ6))=1,CONCATENATE("0",DAY(AZ6)),DAY(AZ6)),IF(MONTH(AZ6)=1,"-ene",IF(MONTH(AZ6)=2,"-feb",IF(MONTH(AZ6)=3,"-mar",IF(MONTH(AZ6)=4,"-abr",IF(MONTH(AZ6)=5,"-may",IF(MONTH(AZ6)=6,"-jun",IF(MONTH(AZ6)=7,"-jul",IF(MONTH(AZ6)=8,"-ago",IF(MONTH(AZ6)=9,"-sep",IF(MONTH(AZ6)=10,"-oct",IF(MONTH(AZ6)=11,"-nov",IF(MONTH(AZ6)=12,"-dic",""))))))))))))),"")</f>
        <v/>
      </c>
      <c r="BK6" s="24" t="str">
        <f t="shared" ref="BK6:BK37" si="1">IFERROR(CONCATENATE(IF(LEN(DAY(BE6))=1,CONCATENATE("0",DAY(BE6)),DAY(BE6)),IF(MONTH(BE6)=1,"-ene",IF(MONTH(BE6)=2,"-feb",IF(MONTH(BE6)=3,"-mar",IF(MONTH(BE6)=4,"-abr",IF(MONTH(BE6)=5,"-may",IF(MONTH(BE6)=6,"-jun",IF(MONTH(BE6)=7,"-jul",IF(MONTH(BE6)=8,"-ago",IF(MONTH(BE6)=9,"-sep",IF(MONTH(BE6)=10,"-oct",IF(MONTH(BE6)=11,"-nov",IF(MONTH(BE6)=12,"-dic",""))))))))))))),"")</f>
        <v/>
      </c>
    </row>
    <row r="7" spans="1:63" x14ac:dyDescent="0.25">
      <c r="A7" s="14">
        <v>2</v>
      </c>
      <c r="B7" s="15">
        <f>C6+1</f>
        <v>43685</v>
      </c>
      <c r="C7" s="16">
        <f>B7+6</f>
        <v>43691</v>
      </c>
      <c r="D7" s="25" t="str">
        <f t="shared" ref="D7:D57" si="2">IF(BK7&lt;&gt;"",CONCATENATE(BJ7," - ",BK7),BJ7)</f>
        <v/>
      </c>
      <c r="E7" s="47" t="str">
        <f t="shared" ref="E7:E57" si="3">IF(BF7&lt;&gt;"",CONCATENATE(BA7," - ",BF7),BA7)</f>
        <v/>
      </c>
      <c r="F7" s="47" t="str">
        <f t="shared" ref="F7:F57" si="4">IF(BG7&lt;&gt;"",CONCATENATE(BB7," - ",BG7),BB7)</f>
        <v/>
      </c>
      <c r="G7" s="47" t="str">
        <f t="shared" ref="G7:G57" si="5">IF(BH7&lt;&gt;"",CONCATENATE(BC7," - ",BH7),BC7)</f>
        <v/>
      </c>
      <c r="H7" s="47" t="str">
        <f t="shared" ref="H7:H57" si="6">IF(BI7&lt;&gt;"",CONCATENATE(BD7," - ",BI7),BD7)</f>
        <v/>
      </c>
      <c r="I7" s="9"/>
      <c r="J7" s="4"/>
      <c r="K7" s="98"/>
      <c r="L7" s="71"/>
      <c r="AY7" s="36">
        <v>43832</v>
      </c>
      <c r="AZ7" s="25" t="str">
        <f>IF(AND($B7&lt;='Información Buques'!$B$3,'Proyección de Inflexibilidades'!$C7&gt;='Información Buques'!$B$3),'Información Buques'!$B$3,IF(AND($B7&lt;='Información Buques'!$B$4,'Proyección de Inflexibilidades'!$C7&gt;='Información Buques'!$B$4),'Información Buques'!$B$4,IF(AND($B7&lt;='Información Buques'!$B$5,'Proyección de Inflexibilidades'!$C7&gt;='Información Buques'!$B$5),'Información Buques'!$B$5,IF(AND($B7&lt;='Información Buques'!$B$6,'Proyección de Inflexibilidades'!$C7&gt;='Información Buques'!$B$6),'Información Buques'!$B$6,IF(AND($B7&lt;='Información Buques'!$B$7,'Proyección de Inflexibilidades'!$C7&gt;='Información Buques'!$B$7),'Información Buques'!$B$7,IF(AND($B7&lt;='Información Buques'!$B$8,'Proyección de Inflexibilidades'!$C7&gt;='Información Buques'!$B$8),'Información Buques'!$B$8,IF(AND($B7&lt;='Información Buques'!$B$9,'Proyección de Inflexibilidades'!$C7&gt;='Información Buques'!$B$9),'Información Buques'!$B$9,IF(AND($B7&lt;='Información Buques'!$B$10,'Proyección de Inflexibilidades'!$C7&gt;='Información Buques'!$B$10),'Información Buques'!$B$10,IF(AND($B7&lt;='Información Buques'!$B$11,'Proyección de Inflexibilidades'!$C7&gt;='Información Buques'!$B$11),'Información Buques'!$B$11,IF(AND($B7&lt;='Información Buques'!$B$12,'Proyección de Inflexibilidades'!$C7&gt;='Información Buques'!$B$12),'Información Buques'!$B$12,IF(AND($B7&lt;='Información Buques'!$B$13,'Proyección de Inflexibilidades'!$C7&gt;='Información Buques'!$B$13),'Información Buques'!$B$13,IF(AND($B7&lt;='Información Buques'!$B$14,'Proyección de Inflexibilidades'!$C7&gt;='Información Buques'!$B$14),'Información Buques'!$B$14,IF(AND($B7&lt;='Información Buques'!$B$15,'Proyección de Inflexibilidades'!$C7&gt;='Información Buques'!$B$15),'Información Buques'!$B$15,IF(AND($B7&lt;='Información Buques'!$B$16,'Proyección de Inflexibilidades'!$C7&gt;='Información Buques'!$B$16),'Información Buques'!$B$16,IF(AND($B7&lt;='Información Buques'!$B$17,'Proyección de Inflexibilidades'!$C7&gt;='Información Buques'!$B$17),'Información Buques'!$B$17,IF(AND($B7&lt;='Información Buques'!$B$18,'Proyección de Inflexibilidades'!$C7&gt;='Información Buques'!$B$18),'Información Buques'!$B$18,IF(AND($B7&lt;='Información Buques'!$B$19,'Proyección de Inflexibilidades'!$C7&gt;='Información Buques'!$B$19),'Información Buques'!$B$19,IF(AND($B7&lt;='Información Buques'!$B$20,'Proyección de Inflexibilidades'!$C7&gt;='Información Buques'!$B$20),'Información Buques'!$B$20,IF(AND($B7&lt;='Información Buques'!$B$21,'Proyección de Inflexibilidades'!$C7&gt;='Información Buques'!$B$21),'Información Buques'!$B$21,IF(AND($B7&lt;='Información Buques'!$B$22,'Proyección de Inflexibilidades'!$C7&gt;='Información Buques'!$B$22),'Información Buques'!$B$22,IF(AND($B7&lt;='Información Buques'!$B$23,'Proyección de Inflexibilidades'!$C7&gt;='Información Buques'!$B$23),'Información Buques'!$B$23,IF(AND($B7&lt;='Información Buques'!$B$24,'Proyección de Inflexibilidades'!$C7&gt;='Información Buques'!$B$24),'Información Buques'!$B$24,IF(AND($B7&lt;='Información Buques'!$B$25,'Proyección de Inflexibilidades'!$C7&gt;='Información Buques'!$B$25),'Información Buques'!$B$25,IF(AND($B7&lt;='Información Buques'!$B$26,'Proyección de Inflexibilidades'!$C7&gt;='Información Buques'!$B$26),'Información Buques'!$B$26,IF(AND($B7&lt;='Información Buques'!$B$27,'Proyección de Inflexibilidades'!$C7&gt;='Información Buques'!$B$27),'Información Buques'!$B$27,IF(AND($B7&lt;='Información Buques'!$B$28,'Proyección de Inflexibilidades'!$C7&gt;='Información Buques'!$B$28),'Información Buques'!$B$28,IF(AND($B7&lt;='Información Buques'!$B$29,'Proyección de Inflexibilidades'!$C7&gt;='Información Buques'!$B$29),'Información Buques'!$B$29,IF(AND($B7&lt;='Información Buques'!$B$30,'Proyección de Inflexibilidades'!$C7&gt;='Información Buques'!$B$30),'Información Buques'!$B$30,IF(AND($B7&lt;='Información Buques'!$B$31,'Proyección de Inflexibilidades'!$C7&gt;='Información Buques'!$B$31),'Información Buques'!$B$31,IF(AND($B7&lt;='Información Buques'!$B$32,'Proyección de Inflexibilidades'!$C7&gt;='Información Buques'!$B$32),'Información Buques'!$B$32,IF(AND($B7&lt;='Información Buques'!$B$33,'Proyección de Inflexibilidades'!$C7&gt;='Información Buques'!$B$33),'Información Buques'!$B$33,IF(AND($B7&lt;='Información Buques'!$B$34,'Proyección de Inflexibilidades'!$C7&gt;='Información Buques'!$B$34),'Información Buques'!$B$34,IF(AND($B7&lt;='Información Buques'!$B$35,'Proyección de Inflexibilidades'!$C7&gt;='Información Buques'!$B$35),'Información Buques'!$B$35,IF(AND($B7&lt;='Información Buques'!$B$36,'Proyección de Inflexibilidades'!$C7&gt;='Información Buques'!$B$36),'Información Buques'!$B$36,IF(AND($B7&lt;='Información Buques'!$B$37,'Proyección de Inflexibilidades'!$C7&gt;='Información Buques'!$B$37),'Información Buques'!$B$37,IF(AND($B7&lt;='Información Buques'!$B$38,'Proyección de Inflexibilidades'!$C7&gt;='Información Buques'!$B$38),'Información Buques'!$B$38,IF(AND($B7&lt;='Información Buques'!$B$39,'Proyección de Inflexibilidades'!$C7&gt;='Información Buques'!$B$39),'Información Buques'!$B$39,IF(AND($B7&lt;='Información Buques'!$B$40,'Proyección de Inflexibilidades'!$C7&gt;='Información Buques'!$B$40),'Información Buques'!$B$40,IF(AND($B7&lt;='Información Buques'!$B$41,'Proyección de Inflexibilidades'!$C7&gt;='Información Buques'!$B$41),'Información Buques'!$B$41,IF(AND($B7&lt;='Información Buques'!$B$42,'Proyección de Inflexibilidades'!$C7&gt;='Información Buques'!$B$42),'Información Buques'!$B$42,""))))))))))))))))))))))))))))))))))))))))</f>
        <v/>
      </c>
      <c r="BA7" s="29" t="str">
        <f>IFERROR(VLOOKUP('Proyección de Inflexibilidades'!$AZ7,'Información Buques'!$B$3:$F$42,2,0),"")</f>
        <v/>
      </c>
      <c r="BB7" s="29" t="str">
        <f>IFERROR(VLOOKUP('Proyección de Inflexibilidades'!$AZ7,'Información Buques'!$B$3:$F$42,3,0),"")</f>
        <v/>
      </c>
      <c r="BC7" s="29" t="str">
        <f>IFERROR(VLOOKUP('Proyección de Inflexibilidades'!$AZ7,'Información Buques'!$B$3:$F$42,4,0),"")</f>
        <v/>
      </c>
      <c r="BD7" s="29" t="str">
        <f>IFERROR(VLOOKUP('Proyección de Inflexibilidades'!$AZ7,'Información Buques'!$B$3:$F$42,5,0),"")</f>
        <v/>
      </c>
      <c r="BE7" s="25" t="str">
        <f>IF(AND(AZ7&lt;&gt;'Información Buques'!$B$3,$B7&lt;='Información Buques'!$B$3,'Proyección de Inflexibilidades'!$C7&gt;='Información Buques'!$B$3),'Información Buques'!$B$3,IF(AND(AZ7&lt;&gt;'Información Buques'!$B$4,$B7&lt;='Información Buques'!$B$4,'Proyección de Inflexibilidades'!$C7&gt;='Información Buques'!$B$4),'Información Buques'!$B$4,IF(AND(AZ7&lt;&gt;'Información Buques'!$B$5,$B7&lt;='Información Buques'!$B$5,'Proyección de Inflexibilidades'!$C7&gt;='Información Buques'!$B$5),'Información Buques'!$B$5,IF(AND(AZ7&lt;&gt;'Información Buques'!$B$6,$B7&lt;='Información Buques'!$B$6,'Proyección de Inflexibilidades'!$C7&gt;='Información Buques'!$B$6),'Información Buques'!$B$6,IF(AND(AZ7&lt;&gt;'Información Buques'!$B$7,$B7&lt;='Información Buques'!$B$7,'Proyección de Inflexibilidades'!$C7&gt;='Información Buques'!$B$7),'Información Buques'!$B$7,IF(AND(AZ7&lt;&gt;'Información Buques'!$B$8,$B7&lt;='Información Buques'!$B$8,'Proyección de Inflexibilidades'!$C7&gt;='Información Buques'!$B$8),'Información Buques'!$B$8,IF(AND(AZ7&lt;&gt;'Información Buques'!$B$9,$B7&lt;='Información Buques'!$B$9,'Proyección de Inflexibilidades'!$C7&gt;='Información Buques'!$B$9),'Información Buques'!$B$9,IF(AND(AZ7&lt;&gt;'Información Buques'!$B$10,$B7&lt;='Información Buques'!$B$10,'Proyección de Inflexibilidades'!$C7&gt;='Información Buques'!$B$10),'Información Buques'!$B$10,IF(AND(AZ7&lt;&gt;'Información Buques'!$B$11,$B7&lt;='Información Buques'!$B$11,'Proyección de Inflexibilidades'!$C7&gt;='Información Buques'!$B$11),'Información Buques'!$B$11,IF(AND(AZ7&lt;&gt;'Información Buques'!$B$12,$B7&lt;='Información Buques'!$B$12,'Proyección de Inflexibilidades'!$C7&gt;='Información Buques'!$B$12),'Información Buques'!$B$12,IF(AND(AZ7&lt;&gt;'Información Buques'!$B$13,$B7&lt;='Información Buques'!$B$13,'Proyección de Inflexibilidades'!$C7&gt;='Información Buques'!$B$13),'Información Buques'!$B$13,IF(AND(AZ7&lt;&gt;'Información Buques'!$B$14,$B7&lt;='Información Buques'!$B$14,'Proyección de Inflexibilidades'!$C7&gt;='Información Buques'!$B$14),'Información Buques'!$B$14,IF(AND(AZ7&lt;&gt;'Información Buques'!$B$15,$B7&lt;='Información Buques'!$B$15,'Proyección de Inflexibilidades'!$C7&gt;='Información Buques'!$B$15),'Información Buques'!$B$15,IF(AND(AZ7&lt;&gt;'Información Buques'!$B$16,$B7&lt;='Información Buques'!$B$16,'Proyección de Inflexibilidades'!$C7&gt;='Información Buques'!$B$16),'Información Buques'!$B$16,IF(AND(AZ7&lt;&gt;'Información Buques'!$B$17,$B7&lt;='Información Buques'!$B$17,'Proyección de Inflexibilidades'!$C7&gt;='Información Buques'!$B$17),'Información Buques'!$B$17,IF(AND(AZ7&lt;&gt;'Información Buques'!$B$18,$B7&lt;='Información Buques'!$B$18,'Proyección de Inflexibilidades'!$C7&gt;='Información Buques'!$B$18),'Información Buques'!$B$18,IF(AND(AZ7&lt;&gt;'Información Buques'!$B$19,$B7&lt;='Información Buques'!$B$19,'Proyección de Inflexibilidades'!$C7&gt;='Información Buques'!$B$19),'Información Buques'!$B$19,IF(AND(AZ7&lt;&gt;'Información Buques'!$B$20,$B7&lt;='Información Buques'!$B$20,'Proyección de Inflexibilidades'!$C7&gt;='Información Buques'!$B$20),'Información Buques'!$B$20,IF(AND(AZ7&lt;&gt;'Información Buques'!$B$21,$B7&lt;='Información Buques'!$B$21,'Proyección de Inflexibilidades'!$C7&gt;='Información Buques'!$B$21),'Información Buques'!$B$21,IF(AND(AZ7&lt;&gt;'Información Buques'!$B$22,$B7&lt;='Información Buques'!$B$22,'Proyección de Inflexibilidades'!$C7&gt;='Información Buques'!$B$22),'Información Buques'!$B$22,IF(AND(AZ7&lt;&gt;'Información Buques'!$B$23,$B7&lt;='Información Buques'!$B$23,'Proyección de Inflexibilidades'!$C7&gt;='Información Buques'!$B$23),'Información Buques'!$B$23,IF(AND(AZ7&lt;&gt;'Información Buques'!$B$24,$B7&lt;='Información Buques'!$B$24,'Proyección de Inflexibilidades'!$C7&gt;='Información Buques'!$B$24),'Información Buques'!$B$24,IF(AND(AZ7&lt;&gt;'Información Buques'!$B$25,$B7&lt;='Información Buques'!$B$25,'Proyección de Inflexibilidades'!$C7&gt;='Información Buques'!$B$25),'Información Buques'!$B$25,IF(AND(AZ7&lt;&gt;'Información Buques'!$B$26,$B7&lt;='Información Buques'!$B$26,'Proyección de Inflexibilidades'!$C7&gt;='Información Buques'!$B$26),'Información Buques'!$B$26,IF(AND(AZ7&lt;&gt;'Información Buques'!$B$27,$B7&lt;='Información Buques'!$B$27,'Proyección de Inflexibilidades'!$C7&gt;='Información Buques'!$B$27),'Información Buques'!$B$27,IF(AND(AZ7&lt;&gt;'Información Buques'!$B$28,$B7&lt;='Información Buques'!$B$28,'Proyección de Inflexibilidades'!$C7&gt;='Información Buques'!$B$28),'Información Buques'!$B$28,IF(AND(AZ7&lt;&gt;'Información Buques'!$B$29,$B7&lt;='Información Buques'!$B$29,'Proyección de Inflexibilidades'!$C7&gt;='Información Buques'!$B$29),'Información Buques'!$B$29,IF(AND(AZ7&lt;&gt;'Información Buques'!$B$30,$B7&lt;='Información Buques'!$B$30,'Proyección de Inflexibilidades'!$C7&gt;='Información Buques'!$B$30),'Información Buques'!$B$30,IF(AND(AZ7&lt;&gt;'Información Buques'!$B$31,$B7&lt;='Información Buques'!$B$31,'Proyección de Inflexibilidades'!$C7&gt;='Información Buques'!$B$31),'Información Buques'!$B$31,IF(AND(AZ7&lt;&gt;'Información Buques'!$B$32,$B7&lt;='Información Buques'!$B$32,'Proyección de Inflexibilidades'!$C7&gt;='Información Buques'!$B$32),'Información Buques'!$B$32,IF(AND(AZ7&lt;&gt;'Información Buques'!$B$33,$B7&lt;='Información Buques'!$B$33,'Proyección de Inflexibilidades'!$C7&gt;='Información Buques'!$B$33),'Información Buques'!$B$33,IF(AND(AZ7&lt;&gt;'Información Buques'!$B$34,$B7&lt;='Información Buques'!$B$34,'Proyección de Inflexibilidades'!$C7&gt;='Información Buques'!$B$34),'Información Buques'!$B$34,IF(AND(AZ7&lt;&gt;'Información Buques'!$B$35,$B7&lt;='Información Buques'!$B$35,'Proyección de Inflexibilidades'!$C7&gt;='Información Buques'!$B$35),'Información Buques'!$B$35,IF(AND(AZ7&lt;&gt;'Información Buques'!$B$36,$B7&lt;='Información Buques'!$B$36,'Proyección de Inflexibilidades'!$C7&gt;='Información Buques'!$B$36),'Información Buques'!$B$36,IF(AND(AZ7&lt;&gt;'Información Buques'!$B$37,$B7&lt;='Información Buques'!$B$37,'Proyección de Inflexibilidades'!$C7&gt;='Información Buques'!$B$37),'Información Buques'!$B$37,IF(AND(AZ7&lt;&gt;'Información Buques'!$B$38,$B7&lt;='Información Buques'!$B$38,'Proyección de Inflexibilidades'!$C7&gt;='Información Buques'!$B$38),'Información Buques'!$B$38,IF(AND(AZ7&lt;&gt;'Información Buques'!$B$39,$B7&lt;='Información Buques'!$B$39,'Proyección de Inflexibilidades'!$C7&gt;='Información Buques'!$B$39),'Información Buques'!$B$39,IF(AND(AZ7&lt;&gt;'Información Buques'!$B$40,$B7&lt;='Información Buques'!$B$40,'Proyección de Inflexibilidades'!$C7&gt;='Información Buques'!$B$40),'Información Buques'!$B$40,IF(AND(AZ7&lt;&gt;'Información Buques'!$B$41,$B7&lt;='Información Buques'!$B$41,'Proyección de Inflexibilidades'!$C7&gt;='Información Buques'!$B$41),'Información Buques'!$B$41,IF(AND(AZ7&lt;&gt;'Información Buques'!$B$42,$B7&lt;='Información Buques'!$B$42,'Proyección de Inflexibilidades'!$C7&gt;='Información Buques'!$B$42),'Información Buques'!$B$42,""))))))))))))))))))))))))))))))))))))))))</f>
        <v/>
      </c>
      <c r="BF7" s="29" t="str">
        <f>IFERROR(VLOOKUP('Proyección de Inflexibilidades'!$BE7,'Información Buques'!$B$3:$F$42,2,0),"")</f>
        <v/>
      </c>
      <c r="BG7" s="29" t="str">
        <f>IFERROR(VLOOKUP('Proyección de Inflexibilidades'!$BE7,'Información Buques'!$B$3:$F$42,3,0),"")</f>
        <v/>
      </c>
      <c r="BH7" s="29" t="str">
        <f>IFERROR(VLOOKUP('Proyección de Inflexibilidades'!$BE7,'Información Buques'!$B$3:$F$42,4,0),"")</f>
        <v/>
      </c>
      <c r="BI7" s="29" t="str">
        <f>IFERROR(VLOOKUP('Proyección de Inflexibilidades'!$BE7,'Información Buques'!$B$3:$F$42,5,0),"")</f>
        <v/>
      </c>
      <c r="BJ7" s="25" t="str">
        <f t="shared" ref="BJ7:BJ57" si="7">IFERROR(CONCATENATE(IF(LEN(DAY(AZ7))=1,CONCATENATE("0",DAY(AZ7)),DAY(AZ7)),IF(MONTH(AZ7)=1,"-ene",IF(MONTH(AZ7)=2,"-feb",IF(MONTH(AZ7)=3,"-mar",IF(MONTH(AZ7)=4,"-abr",IF(MONTH(AZ7)=5,"-may",IF(MONTH(AZ7)=6,"-jun",IF(MONTH(AZ7)=7,"-jul",IF(MONTH(AZ7)=8,"-ago",IF(MONTH(AZ7)=9,"-sep",IF(MONTH(AZ7)=10,"-oct",IF(MONTH(AZ7)=11,"-nov",IF(MONTH(AZ7)=12,"-dic",""))))))))))))),"")</f>
        <v/>
      </c>
      <c r="BK7" s="25" t="str">
        <f t="shared" si="1"/>
        <v/>
      </c>
    </row>
    <row r="8" spans="1:63" x14ac:dyDescent="0.25">
      <c r="A8" s="14">
        <v>3</v>
      </c>
      <c r="B8" s="15">
        <f t="shared" ref="B8:B57" si="8">C7+1</f>
        <v>43692</v>
      </c>
      <c r="C8" s="16">
        <f t="shared" ref="C8:C57" si="9">B8+6</f>
        <v>43698</v>
      </c>
      <c r="D8" s="25" t="str">
        <f t="shared" si="2"/>
        <v/>
      </c>
      <c r="E8" s="47" t="str">
        <f t="shared" si="3"/>
        <v/>
      </c>
      <c r="F8" s="47" t="str">
        <f t="shared" si="4"/>
        <v/>
      </c>
      <c r="G8" s="47" t="str">
        <f t="shared" si="5"/>
        <v/>
      </c>
      <c r="H8" s="47" t="str">
        <f t="shared" si="6"/>
        <v/>
      </c>
      <c r="I8" s="9"/>
      <c r="J8" s="4"/>
      <c r="K8" s="98"/>
      <c r="L8" s="71"/>
      <c r="AY8" s="36">
        <v>43867</v>
      </c>
      <c r="AZ8" s="25" t="str">
        <f>IF(AND($B8&lt;='Información Buques'!$B$3,'Proyección de Inflexibilidades'!$C8&gt;='Información Buques'!$B$3),'Información Buques'!$B$3,IF(AND($B8&lt;='Información Buques'!$B$4,'Proyección de Inflexibilidades'!$C8&gt;='Información Buques'!$B$4),'Información Buques'!$B$4,IF(AND($B8&lt;='Información Buques'!$B$5,'Proyección de Inflexibilidades'!$C8&gt;='Información Buques'!$B$5),'Información Buques'!$B$5,IF(AND($B8&lt;='Información Buques'!$B$6,'Proyección de Inflexibilidades'!$C8&gt;='Información Buques'!$B$6),'Información Buques'!$B$6,IF(AND($B8&lt;='Información Buques'!$B$7,'Proyección de Inflexibilidades'!$C8&gt;='Información Buques'!$B$7),'Información Buques'!$B$7,IF(AND($B8&lt;='Información Buques'!$B$8,'Proyección de Inflexibilidades'!$C8&gt;='Información Buques'!$B$8),'Información Buques'!$B$8,IF(AND($B8&lt;='Información Buques'!$B$9,'Proyección de Inflexibilidades'!$C8&gt;='Información Buques'!$B$9),'Información Buques'!$B$9,IF(AND($B8&lt;='Información Buques'!$B$10,'Proyección de Inflexibilidades'!$C8&gt;='Información Buques'!$B$10),'Información Buques'!$B$10,IF(AND($B8&lt;='Información Buques'!$B$11,'Proyección de Inflexibilidades'!$C8&gt;='Información Buques'!$B$11),'Información Buques'!$B$11,IF(AND($B8&lt;='Información Buques'!$B$12,'Proyección de Inflexibilidades'!$C8&gt;='Información Buques'!$B$12),'Información Buques'!$B$12,IF(AND($B8&lt;='Información Buques'!$B$13,'Proyección de Inflexibilidades'!$C8&gt;='Información Buques'!$B$13),'Información Buques'!$B$13,IF(AND($B8&lt;='Información Buques'!$B$14,'Proyección de Inflexibilidades'!$C8&gt;='Información Buques'!$B$14),'Información Buques'!$B$14,IF(AND($B8&lt;='Información Buques'!$B$15,'Proyección de Inflexibilidades'!$C8&gt;='Información Buques'!$B$15),'Información Buques'!$B$15,IF(AND($B8&lt;='Información Buques'!$B$16,'Proyección de Inflexibilidades'!$C8&gt;='Información Buques'!$B$16),'Información Buques'!$B$16,IF(AND($B8&lt;='Información Buques'!$B$17,'Proyección de Inflexibilidades'!$C8&gt;='Información Buques'!$B$17),'Información Buques'!$B$17,IF(AND($B8&lt;='Información Buques'!$B$18,'Proyección de Inflexibilidades'!$C8&gt;='Información Buques'!$B$18),'Información Buques'!$B$18,IF(AND($B8&lt;='Información Buques'!$B$19,'Proyección de Inflexibilidades'!$C8&gt;='Información Buques'!$B$19),'Información Buques'!$B$19,IF(AND($B8&lt;='Información Buques'!$B$20,'Proyección de Inflexibilidades'!$C8&gt;='Información Buques'!$B$20),'Información Buques'!$B$20,IF(AND($B8&lt;='Información Buques'!$B$21,'Proyección de Inflexibilidades'!$C8&gt;='Información Buques'!$B$21),'Información Buques'!$B$21,IF(AND($B8&lt;='Información Buques'!$B$22,'Proyección de Inflexibilidades'!$C8&gt;='Información Buques'!$B$22),'Información Buques'!$B$22,IF(AND($B8&lt;='Información Buques'!$B$23,'Proyección de Inflexibilidades'!$C8&gt;='Información Buques'!$B$23),'Información Buques'!$B$23,IF(AND($B8&lt;='Información Buques'!$B$24,'Proyección de Inflexibilidades'!$C8&gt;='Información Buques'!$B$24),'Información Buques'!$B$24,IF(AND($B8&lt;='Información Buques'!$B$25,'Proyección de Inflexibilidades'!$C8&gt;='Información Buques'!$B$25),'Información Buques'!$B$25,IF(AND($B8&lt;='Información Buques'!$B$26,'Proyección de Inflexibilidades'!$C8&gt;='Información Buques'!$B$26),'Información Buques'!$B$26,IF(AND($B8&lt;='Información Buques'!$B$27,'Proyección de Inflexibilidades'!$C8&gt;='Información Buques'!$B$27),'Información Buques'!$B$27,IF(AND($B8&lt;='Información Buques'!$B$28,'Proyección de Inflexibilidades'!$C8&gt;='Información Buques'!$B$28),'Información Buques'!$B$28,IF(AND($B8&lt;='Información Buques'!$B$29,'Proyección de Inflexibilidades'!$C8&gt;='Información Buques'!$B$29),'Información Buques'!$B$29,IF(AND($B8&lt;='Información Buques'!$B$30,'Proyección de Inflexibilidades'!$C8&gt;='Información Buques'!$B$30),'Información Buques'!$B$30,IF(AND($B8&lt;='Información Buques'!$B$31,'Proyección de Inflexibilidades'!$C8&gt;='Información Buques'!$B$31),'Información Buques'!$B$31,IF(AND($B8&lt;='Información Buques'!$B$32,'Proyección de Inflexibilidades'!$C8&gt;='Información Buques'!$B$32),'Información Buques'!$B$32,IF(AND($B8&lt;='Información Buques'!$B$33,'Proyección de Inflexibilidades'!$C8&gt;='Información Buques'!$B$33),'Información Buques'!$B$33,IF(AND($B8&lt;='Información Buques'!$B$34,'Proyección de Inflexibilidades'!$C8&gt;='Información Buques'!$B$34),'Información Buques'!$B$34,IF(AND($B8&lt;='Información Buques'!$B$35,'Proyección de Inflexibilidades'!$C8&gt;='Información Buques'!$B$35),'Información Buques'!$B$35,IF(AND($B8&lt;='Información Buques'!$B$36,'Proyección de Inflexibilidades'!$C8&gt;='Información Buques'!$B$36),'Información Buques'!$B$36,IF(AND($B8&lt;='Información Buques'!$B$37,'Proyección de Inflexibilidades'!$C8&gt;='Información Buques'!$B$37),'Información Buques'!$B$37,IF(AND($B8&lt;='Información Buques'!$B$38,'Proyección de Inflexibilidades'!$C8&gt;='Información Buques'!$B$38),'Información Buques'!$B$38,IF(AND($B8&lt;='Información Buques'!$B$39,'Proyección de Inflexibilidades'!$C8&gt;='Información Buques'!$B$39),'Información Buques'!$B$39,IF(AND($B8&lt;='Información Buques'!$B$40,'Proyección de Inflexibilidades'!$C8&gt;='Información Buques'!$B$40),'Información Buques'!$B$40,IF(AND($B8&lt;='Información Buques'!$B$41,'Proyección de Inflexibilidades'!$C8&gt;='Información Buques'!$B$41),'Información Buques'!$B$41,IF(AND($B8&lt;='Información Buques'!$B$42,'Proyección de Inflexibilidades'!$C8&gt;='Información Buques'!$B$42),'Información Buques'!$B$42,""))))))))))))))))))))))))))))))))))))))))</f>
        <v/>
      </c>
      <c r="BA8" s="29" t="str">
        <f>IFERROR(VLOOKUP('Proyección de Inflexibilidades'!$AZ8,'Información Buques'!$B$3:$F$42,2,0),"")</f>
        <v/>
      </c>
      <c r="BB8" s="29" t="str">
        <f>IFERROR(VLOOKUP('Proyección de Inflexibilidades'!$AZ8,'Información Buques'!$B$3:$F$42,3,0),"")</f>
        <v/>
      </c>
      <c r="BC8" s="29" t="str">
        <f>IFERROR(VLOOKUP('Proyección de Inflexibilidades'!$AZ8,'Información Buques'!$B$3:$F$42,4,0),"")</f>
        <v/>
      </c>
      <c r="BD8" s="29" t="str">
        <f>IFERROR(VLOOKUP('Proyección de Inflexibilidades'!$AZ8,'Información Buques'!$B$3:$F$42,5,0),"")</f>
        <v/>
      </c>
      <c r="BE8" s="25" t="str">
        <f>IF(AND(AZ8&lt;&gt;'Información Buques'!$B$3,$B8&lt;='Información Buques'!$B$3,'Proyección de Inflexibilidades'!$C8&gt;='Información Buques'!$B$3),'Información Buques'!$B$3,IF(AND(AZ8&lt;&gt;'Información Buques'!$B$4,$B8&lt;='Información Buques'!$B$4,'Proyección de Inflexibilidades'!$C8&gt;='Información Buques'!$B$4),'Información Buques'!$B$4,IF(AND(AZ8&lt;&gt;'Información Buques'!$B$5,$B8&lt;='Información Buques'!$B$5,'Proyección de Inflexibilidades'!$C8&gt;='Información Buques'!$B$5),'Información Buques'!$B$5,IF(AND(AZ8&lt;&gt;'Información Buques'!$B$6,$B8&lt;='Información Buques'!$B$6,'Proyección de Inflexibilidades'!$C8&gt;='Información Buques'!$B$6),'Información Buques'!$B$6,IF(AND(AZ8&lt;&gt;'Información Buques'!$B$7,$B8&lt;='Información Buques'!$B$7,'Proyección de Inflexibilidades'!$C8&gt;='Información Buques'!$B$7),'Información Buques'!$B$7,IF(AND(AZ8&lt;&gt;'Información Buques'!$B$8,$B8&lt;='Información Buques'!$B$8,'Proyección de Inflexibilidades'!$C8&gt;='Información Buques'!$B$8),'Información Buques'!$B$8,IF(AND(AZ8&lt;&gt;'Información Buques'!$B$9,$B8&lt;='Información Buques'!$B$9,'Proyección de Inflexibilidades'!$C8&gt;='Información Buques'!$B$9),'Información Buques'!$B$9,IF(AND(AZ8&lt;&gt;'Información Buques'!$B$10,$B8&lt;='Información Buques'!$B$10,'Proyección de Inflexibilidades'!$C8&gt;='Información Buques'!$B$10),'Información Buques'!$B$10,IF(AND(AZ8&lt;&gt;'Información Buques'!$B$11,$B8&lt;='Información Buques'!$B$11,'Proyección de Inflexibilidades'!$C8&gt;='Información Buques'!$B$11),'Información Buques'!$B$11,IF(AND(AZ8&lt;&gt;'Información Buques'!$B$12,$B8&lt;='Información Buques'!$B$12,'Proyección de Inflexibilidades'!$C8&gt;='Información Buques'!$B$12),'Información Buques'!$B$12,IF(AND(AZ8&lt;&gt;'Información Buques'!$B$13,$B8&lt;='Información Buques'!$B$13,'Proyección de Inflexibilidades'!$C8&gt;='Información Buques'!$B$13),'Información Buques'!$B$13,IF(AND(AZ8&lt;&gt;'Información Buques'!$B$14,$B8&lt;='Información Buques'!$B$14,'Proyección de Inflexibilidades'!$C8&gt;='Información Buques'!$B$14),'Información Buques'!$B$14,IF(AND(AZ8&lt;&gt;'Información Buques'!$B$15,$B8&lt;='Información Buques'!$B$15,'Proyección de Inflexibilidades'!$C8&gt;='Información Buques'!$B$15),'Información Buques'!$B$15,IF(AND(AZ8&lt;&gt;'Información Buques'!$B$16,$B8&lt;='Información Buques'!$B$16,'Proyección de Inflexibilidades'!$C8&gt;='Información Buques'!$B$16),'Información Buques'!$B$16,IF(AND(AZ8&lt;&gt;'Información Buques'!$B$17,$B8&lt;='Información Buques'!$B$17,'Proyección de Inflexibilidades'!$C8&gt;='Información Buques'!$B$17),'Información Buques'!$B$17,IF(AND(AZ8&lt;&gt;'Información Buques'!$B$18,$B8&lt;='Información Buques'!$B$18,'Proyección de Inflexibilidades'!$C8&gt;='Información Buques'!$B$18),'Información Buques'!$B$18,IF(AND(AZ8&lt;&gt;'Información Buques'!$B$19,$B8&lt;='Información Buques'!$B$19,'Proyección de Inflexibilidades'!$C8&gt;='Información Buques'!$B$19),'Información Buques'!$B$19,IF(AND(AZ8&lt;&gt;'Información Buques'!$B$20,$B8&lt;='Información Buques'!$B$20,'Proyección de Inflexibilidades'!$C8&gt;='Información Buques'!$B$20),'Información Buques'!$B$20,IF(AND(AZ8&lt;&gt;'Información Buques'!$B$21,$B8&lt;='Información Buques'!$B$21,'Proyección de Inflexibilidades'!$C8&gt;='Información Buques'!$B$21),'Información Buques'!$B$21,IF(AND(AZ8&lt;&gt;'Información Buques'!$B$22,$B8&lt;='Información Buques'!$B$22,'Proyección de Inflexibilidades'!$C8&gt;='Información Buques'!$B$22),'Información Buques'!$B$22,IF(AND(AZ8&lt;&gt;'Información Buques'!$B$23,$B8&lt;='Información Buques'!$B$23,'Proyección de Inflexibilidades'!$C8&gt;='Información Buques'!$B$23),'Información Buques'!$B$23,IF(AND(AZ8&lt;&gt;'Información Buques'!$B$24,$B8&lt;='Información Buques'!$B$24,'Proyección de Inflexibilidades'!$C8&gt;='Información Buques'!$B$24),'Información Buques'!$B$24,IF(AND(AZ8&lt;&gt;'Información Buques'!$B$25,$B8&lt;='Información Buques'!$B$25,'Proyección de Inflexibilidades'!$C8&gt;='Información Buques'!$B$25),'Información Buques'!$B$25,IF(AND(AZ8&lt;&gt;'Información Buques'!$B$26,$B8&lt;='Información Buques'!$B$26,'Proyección de Inflexibilidades'!$C8&gt;='Información Buques'!$B$26),'Información Buques'!$B$26,IF(AND(AZ8&lt;&gt;'Información Buques'!$B$27,$B8&lt;='Información Buques'!$B$27,'Proyección de Inflexibilidades'!$C8&gt;='Información Buques'!$B$27),'Información Buques'!$B$27,IF(AND(AZ8&lt;&gt;'Información Buques'!$B$28,$B8&lt;='Información Buques'!$B$28,'Proyección de Inflexibilidades'!$C8&gt;='Información Buques'!$B$28),'Información Buques'!$B$28,IF(AND(AZ8&lt;&gt;'Información Buques'!$B$29,$B8&lt;='Información Buques'!$B$29,'Proyección de Inflexibilidades'!$C8&gt;='Información Buques'!$B$29),'Información Buques'!$B$29,IF(AND(AZ8&lt;&gt;'Información Buques'!$B$30,$B8&lt;='Información Buques'!$B$30,'Proyección de Inflexibilidades'!$C8&gt;='Información Buques'!$B$30),'Información Buques'!$B$30,IF(AND(AZ8&lt;&gt;'Información Buques'!$B$31,$B8&lt;='Información Buques'!$B$31,'Proyección de Inflexibilidades'!$C8&gt;='Información Buques'!$B$31),'Información Buques'!$B$31,IF(AND(AZ8&lt;&gt;'Información Buques'!$B$32,$B8&lt;='Información Buques'!$B$32,'Proyección de Inflexibilidades'!$C8&gt;='Información Buques'!$B$32),'Información Buques'!$B$32,IF(AND(AZ8&lt;&gt;'Información Buques'!$B$33,$B8&lt;='Información Buques'!$B$33,'Proyección de Inflexibilidades'!$C8&gt;='Información Buques'!$B$33),'Información Buques'!$B$33,IF(AND(AZ8&lt;&gt;'Información Buques'!$B$34,$B8&lt;='Información Buques'!$B$34,'Proyección de Inflexibilidades'!$C8&gt;='Información Buques'!$B$34),'Información Buques'!$B$34,IF(AND(AZ8&lt;&gt;'Información Buques'!$B$35,$B8&lt;='Información Buques'!$B$35,'Proyección de Inflexibilidades'!$C8&gt;='Información Buques'!$B$35),'Información Buques'!$B$35,IF(AND(AZ8&lt;&gt;'Información Buques'!$B$36,$B8&lt;='Información Buques'!$B$36,'Proyección de Inflexibilidades'!$C8&gt;='Información Buques'!$B$36),'Información Buques'!$B$36,IF(AND(AZ8&lt;&gt;'Información Buques'!$B$37,$B8&lt;='Información Buques'!$B$37,'Proyección de Inflexibilidades'!$C8&gt;='Información Buques'!$B$37),'Información Buques'!$B$37,IF(AND(AZ8&lt;&gt;'Información Buques'!$B$38,$B8&lt;='Información Buques'!$B$38,'Proyección de Inflexibilidades'!$C8&gt;='Información Buques'!$B$38),'Información Buques'!$B$38,IF(AND(AZ8&lt;&gt;'Información Buques'!$B$39,$B8&lt;='Información Buques'!$B$39,'Proyección de Inflexibilidades'!$C8&gt;='Información Buques'!$B$39),'Información Buques'!$B$39,IF(AND(AZ8&lt;&gt;'Información Buques'!$B$40,$B8&lt;='Información Buques'!$B$40,'Proyección de Inflexibilidades'!$C8&gt;='Información Buques'!$B$40),'Información Buques'!$B$40,IF(AND(AZ8&lt;&gt;'Información Buques'!$B$41,$B8&lt;='Información Buques'!$B$41,'Proyección de Inflexibilidades'!$C8&gt;='Información Buques'!$B$41),'Información Buques'!$B$41,IF(AND(AZ8&lt;&gt;'Información Buques'!$B$42,$B8&lt;='Información Buques'!$B$42,'Proyección de Inflexibilidades'!$C8&gt;='Información Buques'!$B$42),'Información Buques'!$B$42,""))))))))))))))))))))))))))))))))))))))))</f>
        <v/>
      </c>
      <c r="BF8" s="29" t="str">
        <f>IFERROR(VLOOKUP('Proyección de Inflexibilidades'!$BE8,'Información Buques'!$B$3:$F$42,2,0),"")</f>
        <v/>
      </c>
      <c r="BG8" s="29" t="str">
        <f>IFERROR(VLOOKUP('Proyección de Inflexibilidades'!$BE8,'Información Buques'!$B$3:$F$42,3,0),"")</f>
        <v/>
      </c>
      <c r="BH8" s="29" t="str">
        <f>IFERROR(VLOOKUP('Proyección de Inflexibilidades'!$BE8,'Información Buques'!$B$3:$F$42,4,0),"")</f>
        <v/>
      </c>
      <c r="BI8" s="29" t="str">
        <f>IFERROR(VLOOKUP('Proyección de Inflexibilidades'!$BE8,'Información Buques'!$B$3:$F$42,5,0),"")</f>
        <v/>
      </c>
      <c r="BJ8" s="25" t="str">
        <f t="shared" si="7"/>
        <v/>
      </c>
      <c r="BK8" s="25" t="str">
        <f t="shared" si="1"/>
        <v/>
      </c>
    </row>
    <row r="9" spans="1:63" x14ac:dyDescent="0.25">
      <c r="A9" s="14">
        <v>4</v>
      </c>
      <c r="B9" s="15">
        <f t="shared" si="8"/>
        <v>43699</v>
      </c>
      <c r="C9" s="16">
        <f t="shared" si="9"/>
        <v>43705</v>
      </c>
      <c r="D9" s="25" t="str">
        <f t="shared" si="2"/>
        <v/>
      </c>
      <c r="E9" s="47" t="str">
        <f t="shared" si="3"/>
        <v/>
      </c>
      <c r="F9" s="47" t="str">
        <f t="shared" si="4"/>
        <v/>
      </c>
      <c r="G9" s="47" t="str">
        <f t="shared" si="5"/>
        <v/>
      </c>
      <c r="H9" s="47" t="str">
        <f t="shared" si="6"/>
        <v/>
      </c>
      <c r="I9" s="9"/>
      <c r="J9" s="4"/>
      <c r="K9" s="98"/>
      <c r="L9" s="71"/>
      <c r="AY9" s="36">
        <v>43895</v>
      </c>
      <c r="AZ9" s="25" t="str">
        <f>IF(AND($B9&lt;='Información Buques'!$B$3,'Proyección de Inflexibilidades'!$C9&gt;='Información Buques'!$B$3),'Información Buques'!$B$3,IF(AND($B9&lt;='Información Buques'!$B$4,'Proyección de Inflexibilidades'!$C9&gt;='Información Buques'!$B$4),'Información Buques'!$B$4,IF(AND($B9&lt;='Información Buques'!$B$5,'Proyección de Inflexibilidades'!$C9&gt;='Información Buques'!$B$5),'Información Buques'!$B$5,IF(AND($B9&lt;='Información Buques'!$B$6,'Proyección de Inflexibilidades'!$C9&gt;='Información Buques'!$B$6),'Información Buques'!$B$6,IF(AND($B9&lt;='Información Buques'!$B$7,'Proyección de Inflexibilidades'!$C9&gt;='Información Buques'!$B$7),'Información Buques'!$B$7,IF(AND($B9&lt;='Información Buques'!$B$8,'Proyección de Inflexibilidades'!$C9&gt;='Información Buques'!$B$8),'Información Buques'!$B$8,IF(AND($B9&lt;='Información Buques'!$B$9,'Proyección de Inflexibilidades'!$C9&gt;='Información Buques'!$B$9),'Información Buques'!$B$9,IF(AND($B9&lt;='Información Buques'!$B$10,'Proyección de Inflexibilidades'!$C9&gt;='Información Buques'!$B$10),'Información Buques'!$B$10,IF(AND($B9&lt;='Información Buques'!$B$11,'Proyección de Inflexibilidades'!$C9&gt;='Información Buques'!$B$11),'Información Buques'!$B$11,IF(AND($B9&lt;='Información Buques'!$B$12,'Proyección de Inflexibilidades'!$C9&gt;='Información Buques'!$B$12),'Información Buques'!$B$12,IF(AND($B9&lt;='Información Buques'!$B$13,'Proyección de Inflexibilidades'!$C9&gt;='Información Buques'!$B$13),'Información Buques'!$B$13,IF(AND($B9&lt;='Información Buques'!$B$14,'Proyección de Inflexibilidades'!$C9&gt;='Información Buques'!$B$14),'Información Buques'!$B$14,IF(AND($B9&lt;='Información Buques'!$B$15,'Proyección de Inflexibilidades'!$C9&gt;='Información Buques'!$B$15),'Información Buques'!$B$15,IF(AND($B9&lt;='Información Buques'!$B$16,'Proyección de Inflexibilidades'!$C9&gt;='Información Buques'!$B$16),'Información Buques'!$B$16,IF(AND($B9&lt;='Información Buques'!$B$17,'Proyección de Inflexibilidades'!$C9&gt;='Información Buques'!$B$17),'Información Buques'!$B$17,IF(AND($B9&lt;='Información Buques'!$B$18,'Proyección de Inflexibilidades'!$C9&gt;='Información Buques'!$B$18),'Información Buques'!$B$18,IF(AND($B9&lt;='Información Buques'!$B$19,'Proyección de Inflexibilidades'!$C9&gt;='Información Buques'!$B$19),'Información Buques'!$B$19,IF(AND($B9&lt;='Información Buques'!$B$20,'Proyección de Inflexibilidades'!$C9&gt;='Información Buques'!$B$20),'Información Buques'!$B$20,IF(AND($B9&lt;='Información Buques'!$B$21,'Proyección de Inflexibilidades'!$C9&gt;='Información Buques'!$B$21),'Información Buques'!$B$21,IF(AND($B9&lt;='Información Buques'!$B$22,'Proyección de Inflexibilidades'!$C9&gt;='Información Buques'!$B$22),'Información Buques'!$B$22,IF(AND($B9&lt;='Información Buques'!$B$23,'Proyección de Inflexibilidades'!$C9&gt;='Información Buques'!$B$23),'Información Buques'!$B$23,IF(AND($B9&lt;='Información Buques'!$B$24,'Proyección de Inflexibilidades'!$C9&gt;='Información Buques'!$B$24),'Información Buques'!$B$24,IF(AND($B9&lt;='Información Buques'!$B$25,'Proyección de Inflexibilidades'!$C9&gt;='Información Buques'!$B$25),'Información Buques'!$B$25,IF(AND($B9&lt;='Información Buques'!$B$26,'Proyección de Inflexibilidades'!$C9&gt;='Información Buques'!$B$26),'Información Buques'!$B$26,IF(AND($B9&lt;='Información Buques'!$B$27,'Proyección de Inflexibilidades'!$C9&gt;='Información Buques'!$B$27),'Información Buques'!$B$27,IF(AND($B9&lt;='Información Buques'!$B$28,'Proyección de Inflexibilidades'!$C9&gt;='Información Buques'!$B$28),'Información Buques'!$B$28,IF(AND($B9&lt;='Información Buques'!$B$29,'Proyección de Inflexibilidades'!$C9&gt;='Información Buques'!$B$29),'Información Buques'!$B$29,IF(AND($B9&lt;='Información Buques'!$B$30,'Proyección de Inflexibilidades'!$C9&gt;='Información Buques'!$B$30),'Información Buques'!$B$30,IF(AND($B9&lt;='Información Buques'!$B$31,'Proyección de Inflexibilidades'!$C9&gt;='Información Buques'!$B$31),'Información Buques'!$B$31,IF(AND($B9&lt;='Información Buques'!$B$32,'Proyección de Inflexibilidades'!$C9&gt;='Información Buques'!$B$32),'Información Buques'!$B$32,IF(AND($B9&lt;='Información Buques'!$B$33,'Proyección de Inflexibilidades'!$C9&gt;='Información Buques'!$B$33),'Información Buques'!$B$33,IF(AND($B9&lt;='Información Buques'!$B$34,'Proyección de Inflexibilidades'!$C9&gt;='Información Buques'!$B$34),'Información Buques'!$B$34,IF(AND($B9&lt;='Información Buques'!$B$35,'Proyección de Inflexibilidades'!$C9&gt;='Información Buques'!$B$35),'Información Buques'!$B$35,IF(AND($B9&lt;='Información Buques'!$B$36,'Proyección de Inflexibilidades'!$C9&gt;='Información Buques'!$B$36),'Información Buques'!$B$36,IF(AND($B9&lt;='Información Buques'!$B$37,'Proyección de Inflexibilidades'!$C9&gt;='Información Buques'!$B$37),'Información Buques'!$B$37,IF(AND($B9&lt;='Información Buques'!$B$38,'Proyección de Inflexibilidades'!$C9&gt;='Información Buques'!$B$38),'Información Buques'!$B$38,IF(AND($B9&lt;='Información Buques'!$B$39,'Proyección de Inflexibilidades'!$C9&gt;='Información Buques'!$B$39),'Información Buques'!$B$39,IF(AND($B9&lt;='Información Buques'!$B$40,'Proyección de Inflexibilidades'!$C9&gt;='Información Buques'!$B$40),'Información Buques'!$B$40,IF(AND($B9&lt;='Información Buques'!$B$41,'Proyección de Inflexibilidades'!$C9&gt;='Información Buques'!$B$41),'Información Buques'!$B$41,IF(AND($B9&lt;='Información Buques'!$B$42,'Proyección de Inflexibilidades'!$C9&gt;='Información Buques'!$B$42),'Información Buques'!$B$42,""))))))))))))))))))))))))))))))))))))))))</f>
        <v/>
      </c>
      <c r="BA9" s="29" t="str">
        <f>IFERROR(VLOOKUP('Proyección de Inflexibilidades'!$AZ9,'Información Buques'!$B$3:$F$42,2,0),"")</f>
        <v/>
      </c>
      <c r="BB9" s="29" t="str">
        <f>IFERROR(VLOOKUP('Proyección de Inflexibilidades'!$AZ9,'Información Buques'!$B$3:$F$42,3,0),"")</f>
        <v/>
      </c>
      <c r="BC9" s="29" t="str">
        <f>IFERROR(VLOOKUP('Proyección de Inflexibilidades'!$AZ9,'Información Buques'!$B$3:$F$42,4,0),"")</f>
        <v/>
      </c>
      <c r="BD9" s="29" t="str">
        <f>IFERROR(VLOOKUP('Proyección de Inflexibilidades'!$AZ9,'Información Buques'!$B$3:$F$42,5,0),"")</f>
        <v/>
      </c>
      <c r="BE9" s="25" t="str">
        <f>IF(AND(AZ9&lt;&gt;'Información Buques'!$B$3,$B9&lt;='Información Buques'!$B$3,'Proyección de Inflexibilidades'!$C9&gt;='Información Buques'!$B$3),'Información Buques'!$B$3,IF(AND(AZ9&lt;&gt;'Información Buques'!$B$4,$B9&lt;='Información Buques'!$B$4,'Proyección de Inflexibilidades'!$C9&gt;='Información Buques'!$B$4),'Información Buques'!$B$4,IF(AND(AZ9&lt;&gt;'Información Buques'!$B$5,$B9&lt;='Información Buques'!$B$5,'Proyección de Inflexibilidades'!$C9&gt;='Información Buques'!$B$5),'Información Buques'!$B$5,IF(AND(AZ9&lt;&gt;'Información Buques'!$B$6,$B9&lt;='Información Buques'!$B$6,'Proyección de Inflexibilidades'!$C9&gt;='Información Buques'!$B$6),'Información Buques'!$B$6,IF(AND(AZ9&lt;&gt;'Información Buques'!$B$7,$B9&lt;='Información Buques'!$B$7,'Proyección de Inflexibilidades'!$C9&gt;='Información Buques'!$B$7),'Información Buques'!$B$7,IF(AND(AZ9&lt;&gt;'Información Buques'!$B$8,$B9&lt;='Información Buques'!$B$8,'Proyección de Inflexibilidades'!$C9&gt;='Información Buques'!$B$8),'Información Buques'!$B$8,IF(AND(AZ9&lt;&gt;'Información Buques'!$B$9,$B9&lt;='Información Buques'!$B$9,'Proyección de Inflexibilidades'!$C9&gt;='Información Buques'!$B$9),'Información Buques'!$B$9,IF(AND(AZ9&lt;&gt;'Información Buques'!$B$10,$B9&lt;='Información Buques'!$B$10,'Proyección de Inflexibilidades'!$C9&gt;='Información Buques'!$B$10),'Información Buques'!$B$10,IF(AND(AZ9&lt;&gt;'Información Buques'!$B$11,$B9&lt;='Información Buques'!$B$11,'Proyección de Inflexibilidades'!$C9&gt;='Información Buques'!$B$11),'Información Buques'!$B$11,IF(AND(AZ9&lt;&gt;'Información Buques'!$B$12,$B9&lt;='Información Buques'!$B$12,'Proyección de Inflexibilidades'!$C9&gt;='Información Buques'!$B$12),'Información Buques'!$B$12,IF(AND(AZ9&lt;&gt;'Información Buques'!$B$13,$B9&lt;='Información Buques'!$B$13,'Proyección de Inflexibilidades'!$C9&gt;='Información Buques'!$B$13),'Información Buques'!$B$13,IF(AND(AZ9&lt;&gt;'Información Buques'!$B$14,$B9&lt;='Información Buques'!$B$14,'Proyección de Inflexibilidades'!$C9&gt;='Información Buques'!$B$14),'Información Buques'!$B$14,IF(AND(AZ9&lt;&gt;'Información Buques'!$B$15,$B9&lt;='Información Buques'!$B$15,'Proyección de Inflexibilidades'!$C9&gt;='Información Buques'!$B$15),'Información Buques'!$B$15,IF(AND(AZ9&lt;&gt;'Información Buques'!$B$16,$B9&lt;='Información Buques'!$B$16,'Proyección de Inflexibilidades'!$C9&gt;='Información Buques'!$B$16),'Información Buques'!$B$16,IF(AND(AZ9&lt;&gt;'Información Buques'!$B$17,$B9&lt;='Información Buques'!$B$17,'Proyección de Inflexibilidades'!$C9&gt;='Información Buques'!$B$17),'Información Buques'!$B$17,IF(AND(AZ9&lt;&gt;'Información Buques'!$B$18,$B9&lt;='Información Buques'!$B$18,'Proyección de Inflexibilidades'!$C9&gt;='Información Buques'!$B$18),'Información Buques'!$B$18,IF(AND(AZ9&lt;&gt;'Información Buques'!$B$19,$B9&lt;='Información Buques'!$B$19,'Proyección de Inflexibilidades'!$C9&gt;='Información Buques'!$B$19),'Información Buques'!$B$19,IF(AND(AZ9&lt;&gt;'Información Buques'!$B$20,$B9&lt;='Información Buques'!$B$20,'Proyección de Inflexibilidades'!$C9&gt;='Información Buques'!$B$20),'Información Buques'!$B$20,IF(AND(AZ9&lt;&gt;'Información Buques'!$B$21,$B9&lt;='Información Buques'!$B$21,'Proyección de Inflexibilidades'!$C9&gt;='Información Buques'!$B$21),'Información Buques'!$B$21,IF(AND(AZ9&lt;&gt;'Información Buques'!$B$22,$B9&lt;='Información Buques'!$B$22,'Proyección de Inflexibilidades'!$C9&gt;='Información Buques'!$B$22),'Información Buques'!$B$22,IF(AND(AZ9&lt;&gt;'Información Buques'!$B$23,$B9&lt;='Información Buques'!$B$23,'Proyección de Inflexibilidades'!$C9&gt;='Información Buques'!$B$23),'Información Buques'!$B$23,IF(AND(AZ9&lt;&gt;'Información Buques'!$B$24,$B9&lt;='Información Buques'!$B$24,'Proyección de Inflexibilidades'!$C9&gt;='Información Buques'!$B$24),'Información Buques'!$B$24,IF(AND(AZ9&lt;&gt;'Información Buques'!$B$25,$B9&lt;='Información Buques'!$B$25,'Proyección de Inflexibilidades'!$C9&gt;='Información Buques'!$B$25),'Información Buques'!$B$25,IF(AND(AZ9&lt;&gt;'Información Buques'!$B$26,$B9&lt;='Información Buques'!$B$26,'Proyección de Inflexibilidades'!$C9&gt;='Información Buques'!$B$26),'Información Buques'!$B$26,IF(AND(AZ9&lt;&gt;'Información Buques'!$B$27,$B9&lt;='Información Buques'!$B$27,'Proyección de Inflexibilidades'!$C9&gt;='Información Buques'!$B$27),'Información Buques'!$B$27,IF(AND(AZ9&lt;&gt;'Información Buques'!$B$28,$B9&lt;='Información Buques'!$B$28,'Proyección de Inflexibilidades'!$C9&gt;='Información Buques'!$B$28),'Información Buques'!$B$28,IF(AND(AZ9&lt;&gt;'Información Buques'!$B$29,$B9&lt;='Información Buques'!$B$29,'Proyección de Inflexibilidades'!$C9&gt;='Información Buques'!$B$29),'Información Buques'!$B$29,IF(AND(AZ9&lt;&gt;'Información Buques'!$B$30,$B9&lt;='Información Buques'!$B$30,'Proyección de Inflexibilidades'!$C9&gt;='Información Buques'!$B$30),'Información Buques'!$B$30,IF(AND(AZ9&lt;&gt;'Información Buques'!$B$31,$B9&lt;='Información Buques'!$B$31,'Proyección de Inflexibilidades'!$C9&gt;='Información Buques'!$B$31),'Información Buques'!$B$31,IF(AND(AZ9&lt;&gt;'Información Buques'!$B$32,$B9&lt;='Información Buques'!$B$32,'Proyección de Inflexibilidades'!$C9&gt;='Información Buques'!$B$32),'Información Buques'!$B$32,IF(AND(AZ9&lt;&gt;'Información Buques'!$B$33,$B9&lt;='Información Buques'!$B$33,'Proyección de Inflexibilidades'!$C9&gt;='Información Buques'!$B$33),'Información Buques'!$B$33,IF(AND(AZ9&lt;&gt;'Información Buques'!$B$34,$B9&lt;='Información Buques'!$B$34,'Proyección de Inflexibilidades'!$C9&gt;='Información Buques'!$B$34),'Información Buques'!$B$34,IF(AND(AZ9&lt;&gt;'Información Buques'!$B$35,$B9&lt;='Información Buques'!$B$35,'Proyección de Inflexibilidades'!$C9&gt;='Información Buques'!$B$35),'Información Buques'!$B$35,IF(AND(AZ9&lt;&gt;'Información Buques'!$B$36,$B9&lt;='Información Buques'!$B$36,'Proyección de Inflexibilidades'!$C9&gt;='Información Buques'!$B$36),'Información Buques'!$B$36,IF(AND(AZ9&lt;&gt;'Información Buques'!$B$37,$B9&lt;='Información Buques'!$B$37,'Proyección de Inflexibilidades'!$C9&gt;='Información Buques'!$B$37),'Información Buques'!$B$37,IF(AND(AZ9&lt;&gt;'Información Buques'!$B$38,$B9&lt;='Información Buques'!$B$38,'Proyección de Inflexibilidades'!$C9&gt;='Información Buques'!$B$38),'Información Buques'!$B$38,IF(AND(AZ9&lt;&gt;'Información Buques'!$B$39,$B9&lt;='Información Buques'!$B$39,'Proyección de Inflexibilidades'!$C9&gt;='Información Buques'!$B$39),'Información Buques'!$B$39,IF(AND(AZ9&lt;&gt;'Información Buques'!$B$40,$B9&lt;='Información Buques'!$B$40,'Proyección de Inflexibilidades'!$C9&gt;='Información Buques'!$B$40),'Información Buques'!$B$40,IF(AND(AZ9&lt;&gt;'Información Buques'!$B$41,$B9&lt;='Información Buques'!$B$41,'Proyección de Inflexibilidades'!$C9&gt;='Información Buques'!$B$41),'Información Buques'!$B$41,IF(AND(AZ9&lt;&gt;'Información Buques'!$B$42,$B9&lt;='Información Buques'!$B$42,'Proyección de Inflexibilidades'!$C9&gt;='Información Buques'!$B$42),'Información Buques'!$B$42,""))))))))))))))))))))))))))))))))))))))))</f>
        <v/>
      </c>
      <c r="BF9" s="29" t="str">
        <f>IFERROR(VLOOKUP('Proyección de Inflexibilidades'!$BE9,'Información Buques'!$B$3:$F$42,2,0),"")</f>
        <v/>
      </c>
      <c r="BG9" s="29" t="str">
        <f>IFERROR(VLOOKUP('Proyección de Inflexibilidades'!$BE9,'Información Buques'!$B$3:$F$42,3,0),"")</f>
        <v/>
      </c>
      <c r="BH9" s="29" t="str">
        <f>IFERROR(VLOOKUP('Proyección de Inflexibilidades'!$BE9,'Información Buques'!$B$3:$F$42,4,0),"")</f>
        <v/>
      </c>
      <c r="BI9" s="29" t="str">
        <f>IFERROR(VLOOKUP('Proyección de Inflexibilidades'!$BE9,'Información Buques'!$B$3:$F$42,5,0),"")</f>
        <v/>
      </c>
      <c r="BJ9" s="25" t="str">
        <f t="shared" si="7"/>
        <v/>
      </c>
      <c r="BK9" s="25" t="str">
        <f t="shared" si="1"/>
        <v/>
      </c>
    </row>
    <row r="10" spans="1:63" x14ac:dyDescent="0.25">
      <c r="A10" s="14">
        <v>5</v>
      </c>
      <c r="B10" s="15">
        <f t="shared" si="8"/>
        <v>43706</v>
      </c>
      <c r="C10" s="16">
        <f t="shared" si="9"/>
        <v>43712</v>
      </c>
      <c r="D10" s="25" t="str">
        <f t="shared" si="2"/>
        <v/>
      </c>
      <c r="E10" s="47" t="str">
        <f t="shared" si="3"/>
        <v/>
      </c>
      <c r="F10" s="47" t="str">
        <f t="shared" si="4"/>
        <v/>
      </c>
      <c r="G10" s="47" t="str">
        <f t="shared" si="5"/>
        <v/>
      </c>
      <c r="H10" s="47" t="str">
        <f t="shared" si="6"/>
        <v/>
      </c>
      <c r="I10" s="9"/>
      <c r="J10" s="4"/>
      <c r="K10" s="98"/>
      <c r="L10" s="71"/>
      <c r="AY10" s="36">
        <v>43923</v>
      </c>
      <c r="AZ10" s="25" t="str">
        <f>IF(AND($B10&lt;='Información Buques'!$B$3,'Proyección de Inflexibilidades'!$C10&gt;='Información Buques'!$B$3),'Información Buques'!$B$3,IF(AND($B10&lt;='Información Buques'!$B$4,'Proyección de Inflexibilidades'!$C10&gt;='Información Buques'!$B$4),'Información Buques'!$B$4,IF(AND($B10&lt;='Información Buques'!$B$5,'Proyección de Inflexibilidades'!$C10&gt;='Información Buques'!$B$5),'Información Buques'!$B$5,IF(AND($B10&lt;='Información Buques'!$B$6,'Proyección de Inflexibilidades'!$C10&gt;='Información Buques'!$B$6),'Información Buques'!$B$6,IF(AND($B10&lt;='Información Buques'!$B$7,'Proyección de Inflexibilidades'!$C10&gt;='Información Buques'!$B$7),'Información Buques'!$B$7,IF(AND($B10&lt;='Información Buques'!$B$8,'Proyección de Inflexibilidades'!$C10&gt;='Información Buques'!$B$8),'Información Buques'!$B$8,IF(AND($B10&lt;='Información Buques'!$B$9,'Proyección de Inflexibilidades'!$C10&gt;='Información Buques'!$B$9),'Información Buques'!$B$9,IF(AND($B10&lt;='Información Buques'!$B$10,'Proyección de Inflexibilidades'!$C10&gt;='Información Buques'!$B$10),'Información Buques'!$B$10,IF(AND($B10&lt;='Información Buques'!$B$11,'Proyección de Inflexibilidades'!$C10&gt;='Información Buques'!$B$11),'Información Buques'!$B$11,IF(AND($B10&lt;='Información Buques'!$B$12,'Proyección de Inflexibilidades'!$C10&gt;='Información Buques'!$B$12),'Información Buques'!$B$12,IF(AND($B10&lt;='Información Buques'!$B$13,'Proyección de Inflexibilidades'!$C10&gt;='Información Buques'!$B$13),'Información Buques'!$B$13,IF(AND($B10&lt;='Información Buques'!$B$14,'Proyección de Inflexibilidades'!$C10&gt;='Información Buques'!$B$14),'Información Buques'!$B$14,IF(AND($B10&lt;='Información Buques'!$B$15,'Proyección de Inflexibilidades'!$C10&gt;='Información Buques'!$B$15),'Información Buques'!$B$15,IF(AND($B10&lt;='Información Buques'!$B$16,'Proyección de Inflexibilidades'!$C10&gt;='Información Buques'!$B$16),'Información Buques'!$B$16,IF(AND($B10&lt;='Información Buques'!$B$17,'Proyección de Inflexibilidades'!$C10&gt;='Información Buques'!$B$17),'Información Buques'!$B$17,IF(AND($B10&lt;='Información Buques'!$B$18,'Proyección de Inflexibilidades'!$C10&gt;='Información Buques'!$B$18),'Información Buques'!$B$18,IF(AND($B10&lt;='Información Buques'!$B$19,'Proyección de Inflexibilidades'!$C10&gt;='Información Buques'!$B$19),'Información Buques'!$B$19,IF(AND($B10&lt;='Información Buques'!$B$20,'Proyección de Inflexibilidades'!$C10&gt;='Información Buques'!$B$20),'Información Buques'!$B$20,IF(AND($B10&lt;='Información Buques'!$B$21,'Proyección de Inflexibilidades'!$C10&gt;='Información Buques'!$B$21),'Información Buques'!$B$21,IF(AND($B10&lt;='Información Buques'!$B$22,'Proyección de Inflexibilidades'!$C10&gt;='Información Buques'!$B$22),'Información Buques'!$B$22,IF(AND($B10&lt;='Información Buques'!$B$23,'Proyección de Inflexibilidades'!$C10&gt;='Información Buques'!$B$23),'Información Buques'!$B$23,IF(AND($B10&lt;='Información Buques'!$B$24,'Proyección de Inflexibilidades'!$C10&gt;='Información Buques'!$B$24),'Información Buques'!$B$24,IF(AND($B10&lt;='Información Buques'!$B$25,'Proyección de Inflexibilidades'!$C10&gt;='Información Buques'!$B$25),'Información Buques'!$B$25,IF(AND($B10&lt;='Información Buques'!$B$26,'Proyección de Inflexibilidades'!$C10&gt;='Información Buques'!$B$26),'Información Buques'!$B$26,IF(AND($B10&lt;='Información Buques'!$B$27,'Proyección de Inflexibilidades'!$C10&gt;='Información Buques'!$B$27),'Información Buques'!$B$27,IF(AND($B10&lt;='Información Buques'!$B$28,'Proyección de Inflexibilidades'!$C10&gt;='Información Buques'!$B$28),'Información Buques'!$B$28,IF(AND($B10&lt;='Información Buques'!$B$29,'Proyección de Inflexibilidades'!$C10&gt;='Información Buques'!$B$29),'Información Buques'!$B$29,IF(AND($B10&lt;='Información Buques'!$B$30,'Proyección de Inflexibilidades'!$C10&gt;='Información Buques'!$B$30),'Información Buques'!$B$30,IF(AND($B10&lt;='Información Buques'!$B$31,'Proyección de Inflexibilidades'!$C10&gt;='Información Buques'!$B$31),'Información Buques'!$B$31,IF(AND($B10&lt;='Información Buques'!$B$32,'Proyección de Inflexibilidades'!$C10&gt;='Información Buques'!$B$32),'Información Buques'!$B$32,IF(AND($B10&lt;='Información Buques'!$B$33,'Proyección de Inflexibilidades'!$C10&gt;='Información Buques'!$B$33),'Información Buques'!$B$33,IF(AND($B10&lt;='Información Buques'!$B$34,'Proyección de Inflexibilidades'!$C10&gt;='Información Buques'!$B$34),'Información Buques'!$B$34,IF(AND($B10&lt;='Información Buques'!$B$35,'Proyección de Inflexibilidades'!$C10&gt;='Información Buques'!$B$35),'Información Buques'!$B$35,IF(AND($B10&lt;='Información Buques'!$B$36,'Proyección de Inflexibilidades'!$C10&gt;='Información Buques'!$B$36),'Información Buques'!$B$36,IF(AND($B10&lt;='Información Buques'!$B$37,'Proyección de Inflexibilidades'!$C10&gt;='Información Buques'!$B$37),'Información Buques'!$B$37,IF(AND($B10&lt;='Información Buques'!$B$38,'Proyección de Inflexibilidades'!$C10&gt;='Información Buques'!$B$38),'Información Buques'!$B$38,IF(AND($B10&lt;='Información Buques'!$B$39,'Proyección de Inflexibilidades'!$C10&gt;='Información Buques'!$B$39),'Información Buques'!$B$39,IF(AND($B10&lt;='Información Buques'!$B$40,'Proyección de Inflexibilidades'!$C10&gt;='Información Buques'!$B$40),'Información Buques'!$B$40,IF(AND($B10&lt;='Información Buques'!$B$41,'Proyección de Inflexibilidades'!$C10&gt;='Información Buques'!$B$41),'Información Buques'!$B$41,IF(AND($B10&lt;='Información Buques'!$B$42,'Proyección de Inflexibilidades'!$C10&gt;='Información Buques'!$B$42),'Información Buques'!$B$42,""))))))))))))))))))))))))))))))))))))))))</f>
        <v/>
      </c>
      <c r="BA10" s="29" t="str">
        <f>IFERROR(VLOOKUP('Proyección de Inflexibilidades'!$AZ10,'Información Buques'!$B$3:$F$42,2,0),"")</f>
        <v/>
      </c>
      <c r="BB10" s="29" t="str">
        <f>IFERROR(VLOOKUP('Proyección de Inflexibilidades'!$AZ10,'Información Buques'!$B$3:$F$42,3,0),"")</f>
        <v/>
      </c>
      <c r="BC10" s="29" t="str">
        <f>IFERROR(VLOOKUP('Proyección de Inflexibilidades'!$AZ10,'Información Buques'!$B$3:$F$42,4,0),"")</f>
        <v/>
      </c>
      <c r="BD10" s="29" t="str">
        <f>IFERROR(VLOOKUP('Proyección de Inflexibilidades'!$AZ10,'Información Buques'!$B$3:$F$42,5,0),"")</f>
        <v/>
      </c>
      <c r="BE10" s="25" t="str">
        <f>IF(AND(AZ10&lt;&gt;'Información Buques'!$B$3,$B10&lt;='Información Buques'!$B$3,'Proyección de Inflexibilidades'!$C10&gt;='Información Buques'!$B$3),'Información Buques'!$B$3,IF(AND(AZ10&lt;&gt;'Información Buques'!$B$4,$B10&lt;='Información Buques'!$B$4,'Proyección de Inflexibilidades'!$C10&gt;='Información Buques'!$B$4),'Información Buques'!$B$4,IF(AND(AZ10&lt;&gt;'Información Buques'!$B$5,$B10&lt;='Información Buques'!$B$5,'Proyección de Inflexibilidades'!$C10&gt;='Información Buques'!$B$5),'Información Buques'!$B$5,IF(AND(AZ10&lt;&gt;'Información Buques'!$B$6,$B10&lt;='Información Buques'!$B$6,'Proyección de Inflexibilidades'!$C10&gt;='Información Buques'!$B$6),'Información Buques'!$B$6,IF(AND(AZ10&lt;&gt;'Información Buques'!$B$7,$B10&lt;='Información Buques'!$B$7,'Proyección de Inflexibilidades'!$C10&gt;='Información Buques'!$B$7),'Información Buques'!$B$7,IF(AND(AZ10&lt;&gt;'Información Buques'!$B$8,$B10&lt;='Información Buques'!$B$8,'Proyección de Inflexibilidades'!$C10&gt;='Información Buques'!$B$8),'Información Buques'!$B$8,IF(AND(AZ10&lt;&gt;'Información Buques'!$B$9,$B10&lt;='Información Buques'!$B$9,'Proyección de Inflexibilidades'!$C10&gt;='Información Buques'!$B$9),'Información Buques'!$B$9,IF(AND(AZ10&lt;&gt;'Información Buques'!$B$10,$B10&lt;='Información Buques'!$B$10,'Proyección de Inflexibilidades'!$C10&gt;='Información Buques'!$B$10),'Información Buques'!$B$10,IF(AND(AZ10&lt;&gt;'Información Buques'!$B$11,$B10&lt;='Información Buques'!$B$11,'Proyección de Inflexibilidades'!$C10&gt;='Información Buques'!$B$11),'Información Buques'!$B$11,IF(AND(AZ10&lt;&gt;'Información Buques'!$B$12,$B10&lt;='Información Buques'!$B$12,'Proyección de Inflexibilidades'!$C10&gt;='Información Buques'!$B$12),'Información Buques'!$B$12,IF(AND(AZ10&lt;&gt;'Información Buques'!$B$13,$B10&lt;='Información Buques'!$B$13,'Proyección de Inflexibilidades'!$C10&gt;='Información Buques'!$B$13),'Información Buques'!$B$13,IF(AND(AZ10&lt;&gt;'Información Buques'!$B$14,$B10&lt;='Información Buques'!$B$14,'Proyección de Inflexibilidades'!$C10&gt;='Información Buques'!$B$14),'Información Buques'!$B$14,IF(AND(AZ10&lt;&gt;'Información Buques'!$B$15,$B10&lt;='Información Buques'!$B$15,'Proyección de Inflexibilidades'!$C10&gt;='Información Buques'!$B$15),'Información Buques'!$B$15,IF(AND(AZ10&lt;&gt;'Información Buques'!$B$16,$B10&lt;='Información Buques'!$B$16,'Proyección de Inflexibilidades'!$C10&gt;='Información Buques'!$B$16),'Información Buques'!$B$16,IF(AND(AZ10&lt;&gt;'Información Buques'!$B$17,$B10&lt;='Información Buques'!$B$17,'Proyección de Inflexibilidades'!$C10&gt;='Información Buques'!$B$17),'Información Buques'!$B$17,IF(AND(AZ10&lt;&gt;'Información Buques'!$B$18,$B10&lt;='Información Buques'!$B$18,'Proyección de Inflexibilidades'!$C10&gt;='Información Buques'!$B$18),'Información Buques'!$B$18,IF(AND(AZ10&lt;&gt;'Información Buques'!$B$19,$B10&lt;='Información Buques'!$B$19,'Proyección de Inflexibilidades'!$C10&gt;='Información Buques'!$B$19),'Información Buques'!$B$19,IF(AND(AZ10&lt;&gt;'Información Buques'!$B$20,$B10&lt;='Información Buques'!$B$20,'Proyección de Inflexibilidades'!$C10&gt;='Información Buques'!$B$20),'Información Buques'!$B$20,IF(AND(AZ10&lt;&gt;'Información Buques'!$B$21,$B10&lt;='Información Buques'!$B$21,'Proyección de Inflexibilidades'!$C10&gt;='Información Buques'!$B$21),'Información Buques'!$B$21,IF(AND(AZ10&lt;&gt;'Información Buques'!$B$22,$B10&lt;='Información Buques'!$B$22,'Proyección de Inflexibilidades'!$C10&gt;='Información Buques'!$B$22),'Información Buques'!$B$22,IF(AND(AZ10&lt;&gt;'Información Buques'!$B$23,$B10&lt;='Información Buques'!$B$23,'Proyección de Inflexibilidades'!$C10&gt;='Información Buques'!$B$23),'Información Buques'!$B$23,IF(AND(AZ10&lt;&gt;'Información Buques'!$B$24,$B10&lt;='Información Buques'!$B$24,'Proyección de Inflexibilidades'!$C10&gt;='Información Buques'!$B$24),'Información Buques'!$B$24,IF(AND(AZ10&lt;&gt;'Información Buques'!$B$25,$B10&lt;='Información Buques'!$B$25,'Proyección de Inflexibilidades'!$C10&gt;='Información Buques'!$B$25),'Información Buques'!$B$25,IF(AND(AZ10&lt;&gt;'Información Buques'!$B$26,$B10&lt;='Información Buques'!$B$26,'Proyección de Inflexibilidades'!$C10&gt;='Información Buques'!$B$26),'Información Buques'!$B$26,IF(AND(AZ10&lt;&gt;'Información Buques'!$B$27,$B10&lt;='Información Buques'!$B$27,'Proyección de Inflexibilidades'!$C10&gt;='Información Buques'!$B$27),'Información Buques'!$B$27,IF(AND(AZ10&lt;&gt;'Información Buques'!$B$28,$B10&lt;='Información Buques'!$B$28,'Proyección de Inflexibilidades'!$C10&gt;='Información Buques'!$B$28),'Información Buques'!$B$28,IF(AND(AZ10&lt;&gt;'Información Buques'!$B$29,$B10&lt;='Información Buques'!$B$29,'Proyección de Inflexibilidades'!$C10&gt;='Información Buques'!$B$29),'Información Buques'!$B$29,IF(AND(AZ10&lt;&gt;'Información Buques'!$B$30,$B10&lt;='Información Buques'!$B$30,'Proyección de Inflexibilidades'!$C10&gt;='Información Buques'!$B$30),'Información Buques'!$B$30,IF(AND(AZ10&lt;&gt;'Información Buques'!$B$31,$B10&lt;='Información Buques'!$B$31,'Proyección de Inflexibilidades'!$C10&gt;='Información Buques'!$B$31),'Información Buques'!$B$31,IF(AND(AZ10&lt;&gt;'Información Buques'!$B$32,$B10&lt;='Información Buques'!$B$32,'Proyección de Inflexibilidades'!$C10&gt;='Información Buques'!$B$32),'Información Buques'!$B$32,IF(AND(AZ10&lt;&gt;'Información Buques'!$B$33,$B10&lt;='Información Buques'!$B$33,'Proyección de Inflexibilidades'!$C10&gt;='Información Buques'!$B$33),'Información Buques'!$B$33,IF(AND(AZ10&lt;&gt;'Información Buques'!$B$34,$B10&lt;='Información Buques'!$B$34,'Proyección de Inflexibilidades'!$C10&gt;='Información Buques'!$B$34),'Información Buques'!$B$34,IF(AND(AZ10&lt;&gt;'Información Buques'!$B$35,$B10&lt;='Información Buques'!$B$35,'Proyección de Inflexibilidades'!$C10&gt;='Información Buques'!$B$35),'Información Buques'!$B$35,IF(AND(AZ10&lt;&gt;'Información Buques'!$B$36,$B10&lt;='Información Buques'!$B$36,'Proyección de Inflexibilidades'!$C10&gt;='Información Buques'!$B$36),'Información Buques'!$B$36,IF(AND(AZ10&lt;&gt;'Información Buques'!$B$37,$B10&lt;='Información Buques'!$B$37,'Proyección de Inflexibilidades'!$C10&gt;='Información Buques'!$B$37),'Información Buques'!$B$37,IF(AND(AZ10&lt;&gt;'Información Buques'!$B$38,$B10&lt;='Información Buques'!$B$38,'Proyección de Inflexibilidades'!$C10&gt;='Información Buques'!$B$38),'Información Buques'!$B$38,IF(AND(AZ10&lt;&gt;'Información Buques'!$B$39,$B10&lt;='Información Buques'!$B$39,'Proyección de Inflexibilidades'!$C10&gt;='Información Buques'!$B$39),'Información Buques'!$B$39,IF(AND(AZ10&lt;&gt;'Información Buques'!$B$40,$B10&lt;='Información Buques'!$B$40,'Proyección de Inflexibilidades'!$C10&gt;='Información Buques'!$B$40),'Información Buques'!$B$40,IF(AND(AZ10&lt;&gt;'Información Buques'!$B$41,$B10&lt;='Información Buques'!$B$41,'Proyección de Inflexibilidades'!$C10&gt;='Información Buques'!$B$41),'Información Buques'!$B$41,IF(AND(AZ10&lt;&gt;'Información Buques'!$B$42,$B10&lt;='Información Buques'!$B$42,'Proyección de Inflexibilidades'!$C10&gt;='Información Buques'!$B$42),'Información Buques'!$B$42,""))))))))))))))))))))))))))))))))))))))))</f>
        <v/>
      </c>
      <c r="BF10" s="29" t="str">
        <f>IFERROR(VLOOKUP('Proyección de Inflexibilidades'!$BE10,'Información Buques'!$B$3:$F$42,2,0),"")</f>
        <v/>
      </c>
      <c r="BG10" s="29" t="str">
        <f>IFERROR(VLOOKUP('Proyección de Inflexibilidades'!$BE10,'Información Buques'!$B$3:$F$42,3,0),"")</f>
        <v/>
      </c>
      <c r="BH10" s="29" t="str">
        <f>IFERROR(VLOOKUP('Proyección de Inflexibilidades'!$BE10,'Información Buques'!$B$3:$F$42,4,0),"")</f>
        <v/>
      </c>
      <c r="BI10" s="29" t="str">
        <f>IFERROR(VLOOKUP('Proyección de Inflexibilidades'!$BE10,'Información Buques'!$B$3:$F$42,5,0),"")</f>
        <v/>
      </c>
      <c r="BJ10" s="25" t="str">
        <f t="shared" si="7"/>
        <v/>
      </c>
      <c r="BK10" s="25" t="str">
        <f t="shared" si="1"/>
        <v/>
      </c>
    </row>
    <row r="11" spans="1:63" x14ac:dyDescent="0.25">
      <c r="A11" s="14">
        <v>6</v>
      </c>
      <c r="B11" s="15">
        <f t="shared" si="8"/>
        <v>43713</v>
      </c>
      <c r="C11" s="16">
        <f t="shared" si="9"/>
        <v>43719</v>
      </c>
      <c r="D11" s="25" t="str">
        <f t="shared" si="2"/>
        <v/>
      </c>
      <c r="E11" s="47" t="str">
        <f t="shared" si="3"/>
        <v/>
      </c>
      <c r="F11" s="47" t="str">
        <f t="shared" si="4"/>
        <v/>
      </c>
      <c r="G11" s="47" t="str">
        <f t="shared" si="5"/>
        <v/>
      </c>
      <c r="H11" s="47" t="str">
        <f t="shared" si="6"/>
        <v/>
      </c>
      <c r="I11" s="9"/>
      <c r="J11" s="4"/>
      <c r="K11" s="98"/>
      <c r="L11" s="71"/>
      <c r="AY11" s="36">
        <v>43958</v>
      </c>
      <c r="AZ11" s="25" t="str">
        <f>IF(AND($B11&lt;='Información Buques'!$B$3,'Proyección de Inflexibilidades'!$C11&gt;='Información Buques'!$B$3),'Información Buques'!$B$3,IF(AND($B11&lt;='Información Buques'!$B$4,'Proyección de Inflexibilidades'!$C11&gt;='Información Buques'!$B$4),'Información Buques'!$B$4,IF(AND($B11&lt;='Información Buques'!$B$5,'Proyección de Inflexibilidades'!$C11&gt;='Información Buques'!$B$5),'Información Buques'!$B$5,IF(AND($B11&lt;='Información Buques'!$B$6,'Proyección de Inflexibilidades'!$C11&gt;='Información Buques'!$B$6),'Información Buques'!$B$6,IF(AND($B11&lt;='Información Buques'!$B$7,'Proyección de Inflexibilidades'!$C11&gt;='Información Buques'!$B$7),'Información Buques'!$B$7,IF(AND($B11&lt;='Información Buques'!$B$8,'Proyección de Inflexibilidades'!$C11&gt;='Información Buques'!$B$8),'Información Buques'!$B$8,IF(AND($B11&lt;='Información Buques'!$B$9,'Proyección de Inflexibilidades'!$C11&gt;='Información Buques'!$B$9),'Información Buques'!$B$9,IF(AND($B11&lt;='Información Buques'!$B$10,'Proyección de Inflexibilidades'!$C11&gt;='Información Buques'!$B$10),'Información Buques'!$B$10,IF(AND($B11&lt;='Información Buques'!$B$11,'Proyección de Inflexibilidades'!$C11&gt;='Información Buques'!$B$11),'Información Buques'!$B$11,IF(AND($B11&lt;='Información Buques'!$B$12,'Proyección de Inflexibilidades'!$C11&gt;='Información Buques'!$B$12),'Información Buques'!$B$12,IF(AND($B11&lt;='Información Buques'!$B$13,'Proyección de Inflexibilidades'!$C11&gt;='Información Buques'!$B$13),'Información Buques'!$B$13,IF(AND($B11&lt;='Información Buques'!$B$14,'Proyección de Inflexibilidades'!$C11&gt;='Información Buques'!$B$14),'Información Buques'!$B$14,IF(AND($B11&lt;='Información Buques'!$B$15,'Proyección de Inflexibilidades'!$C11&gt;='Información Buques'!$B$15),'Información Buques'!$B$15,IF(AND($B11&lt;='Información Buques'!$B$16,'Proyección de Inflexibilidades'!$C11&gt;='Información Buques'!$B$16),'Información Buques'!$B$16,IF(AND($B11&lt;='Información Buques'!$B$17,'Proyección de Inflexibilidades'!$C11&gt;='Información Buques'!$B$17),'Información Buques'!$B$17,IF(AND($B11&lt;='Información Buques'!$B$18,'Proyección de Inflexibilidades'!$C11&gt;='Información Buques'!$B$18),'Información Buques'!$B$18,IF(AND($B11&lt;='Información Buques'!$B$19,'Proyección de Inflexibilidades'!$C11&gt;='Información Buques'!$B$19),'Información Buques'!$B$19,IF(AND($B11&lt;='Información Buques'!$B$20,'Proyección de Inflexibilidades'!$C11&gt;='Información Buques'!$B$20),'Información Buques'!$B$20,IF(AND($B11&lt;='Información Buques'!$B$21,'Proyección de Inflexibilidades'!$C11&gt;='Información Buques'!$B$21),'Información Buques'!$B$21,IF(AND($B11&lt;='Información Buques'!$B$22,'Proyección de Inflexibilidades'!$C11&gt;='Información Buques'!$B$22),'Información Buques'!$B$22,IF(AND($B11&lt;='Información Buques'!$B$23,'Proyección de Inflexibilidades'!$C11&gt;='Información Buques'!$B$23),'Información Buques'!$B$23,IF(AND($B11&lt;='Información Buques'!$B$24,'Proyección de Inflexibilidades'!$C11&gt;='Información Buques'!$B$24),'Información Buques'!$B$24,IF(AND($B11&lt;='Información Buques'!$B$25,'Proyección de Inflexibilidades'!$C11&gt;='Información Buques'!$B$25),'Información Buques'!$B$25,IF(AND($B11&lt;='Información Buques'!$B$26,'Proyección de Inflexibilidades'!$C11&gt;='Información Buques'!$B$26),'Información Buques'!$B$26,IF(AND($B11&lt;='Información Buques'!$B$27,'Proyección de Inflexibilidades'!$C11&gt;='Información Buques'!$B$27),'Información Buques'!$B$27,IF(AND($B11&lt;='Información Buques'!$B$28,'Proyección de Inflexibilidades'!$C11&gt;='Información Buques'!$B$28),'Información Buques'!$B$28,IF(AND($B11&lt;='Información Buques'!$B$29,'Proyección de Inflexibilidades'!$C11&gt;='Información Buques'!$B$29),'Información Buques'!$B$29,IF(AND($B11&lt;='Información Buques'!$B$30,'Proyección de Inflexibilidades'!$C11&gt;='Información Buques'!$B$30),'Información Buques'!$B$30,IF(AND($B11&lt;='Información Buques'!$B$31,'Proyección de Inflexibilidades'!$C11&gt;='Información Buques'!$B$31),'Información Buques'!$B$31,IF(AND($B11&lt;='Información Buques'!$B$32,'Proyección de Inflexibilidades'!$C11&gt;='Información Buques'!$B$32),'Información Buques'!$B$32,IF(AND($B11&lt;='Información Buques'!$B$33,'Proyección de Inflexibilidades'!$C11&gt;='Información Buques'!$B$33),'Información Buques'!$B$33,IF(AND($B11&lt;='Información Buques'!$B$34,'Proyección de Inflexibilidades'!$C11&gt;='Información Buques'!$B$34),'Información Buques'!$B$34,IF(AND($B11&lt;='Información Buques'!$B$35,'Proyección de Inflexibilidades'!$C11&gt;='Información Buques'!$B$35),'Información Buques'!$B$35,IF(AND($B11&lt;='Información Buques'!$B$36,'Proyección de Inflexibilidades'!$C11&gt;='Información Buques'!$B$36),'Información Buques'!$B$36,IF(AND($B11&lt;='Información Buques'!$B$37,'Proyección de Inflexibilidades'!$C11&gt;='Información Buques'!$B$37),'Información Buques'!$B$37,IF(AND($B11&lt;='Información Buques'!$B$38,'Proyección de Inflexibilidades'!$C11&gt;='Información Buques'!$B$38),'Información Buques'!$B$38,IF(AND($B11&lt;='Información Buques'!$B$39,'Proyección de Inflexibilidades'!$C11&gt;='Información Buques'!$B$39),'Información Buques'!$B$39,IF(AND($B11&lt;='Información Buques'!$B$40,'Proyección de Inflexibilidades'!$C11&gt;='Información Buques'!$B$40),'Información Buques'!$B$40,IF(AND($B11&lt;='Información Buques'!$B$41,'Proyección de Inflexibilidades'!$C11&gt;='Información Buques'!$B$41),'Información Buques'!$B$41,IF(AND($B11&lt;='Información Buques'!$B$42,'Proyección de Inflexibilidades'!$C11&gt;='Información Buques'!$B$42),'Información Buques'!$B$42,""))))))))))))))))))))))))))))))))))))))))</f>
        <v/>
      </c>
      <c r="BA11" s="29" t="str">
        <f>IFERROR(VLOOKUP('Proyección de Inflexibilidades'!$AZ11,'Información Buques'!$B$3:$F$42,2,0),"")</f>
        <v/>
      </c>
      <c r="BB11" s="29" t="str">
        <f>IFERROR(VLOOKUP('Proyección de Inflexibilidades'!$AZ11,'Información Buques'!$B$3:$F$42,3,0),"")</f>
        <v/>
      </c>
      <c r="BC11" s="29" t="str">
        <f>IFERROR(VLOOKUP('Proyección de Inflexibilidades'!$AZ11,'Información Buques'!$B$3:$F$42,4,0),"")</f>
        <v/>
      </c>
      <c r="BD11" s="29" t="str">
        <f>IFERROR(VLOOKUP('Proyección de Inflexibilidades'!$AZ11,'Información Buques'!$B$3:$F$42,5,0),"")</f>
        <v/>
      </c>
      <c r="BE11" s="25" t="str">
        <f>IF(AND(AZ11&lt;&gt;'Información Buques'!$B$3,$B11&lt;='Información Buques'!$B$3,'Proyección de Inflexibilidades'!$C11&gt;='Información Buques'!$B$3),'Información Buques'!$B$3,IF(AND(AZ11&lt;&gt;'Información Buques'!$B$4,$B11&lt;='Información Buques'!$B$4,'Proyección de Inflexibilidades'!$C11&gt;='Información Buques'!$B$4),'Información Buques'!$B$4,IF(AND(AZ11&lt;&gt;'Información Buques'!$B$5,$B11&lt;='Información Buques'!$B$5,'Proyección de Inflexibilidades'!$C11&gt;='Información Buques'!$B$5),'Información Buques'!$B$5,IF(AND(AZ11&lt;&gt;'Información Buques'!$B$6,$B11&lt;='Información Buques'!$B$6,'Proyección de Inflexibilidades'!$C11&gt;='Información Buques'!$B$6),'Información Buques'!$B$6,IF(AND(AZ11&lt;&gt;'Información Buques'!$B$7,$B11&lt;='Información Buques'!$B$7,'Proyección de Inflexibilidades'!$C11&gt;='Información Buques'!$B$7),'Información Buques'!$B$7,IF(AND(AZ11&lt;&gt;'Información Buques'!$B$8,$B11&lt;='Información Buques'!$B$8,'Proyección de Inflexibilidades'!$C11&gt;='Información Buques'!$B$8),'Información Buques'!$B$8,IF(AND(AZ11&lt;&gt;'Información Buques'!$B$9,$B11&lt;='Información Buques'!$B$9,'Proyección de Inflexibilidades'!$C11&gt;='Información Buques'!$B$9),'Información Buques'!$B$9,IF(AND(AZ11&lt;&gt;'Información Buques'!$B$10,$B11&lt;='Información Buques'!$B$10,'Proyección de Inflexibilidades'!$C11&gt;='Información Buques'!$B$10),'Información Buques'!$B$10,IF(AND(AZ11&lt;&gt;'Información Buques'!$B$11,$B11&lt;='Información Buques'!$B$11,'Proyección de Inflexibilidades'!$C11&gt;='Información Buques'!$B$11),'Información Buques'!$B$11,IF(AND(AZ11&lt;&gt;'Información Buques'!$B$12,$B11&lt;='Información Buques'!$B$12,'Proyección de Inflexibilidades'!$C11&gt;='Información Buques'!$B$12),'Información Buques'!$B$12,IF(AND(AZ11&lt;&gt;'Información Buques'!$B$13,$B11&lt;='Información Buques'!$B$13,'Proyección de Inflexibilidades'!$C11&gt;='Información Buques'!$B$13),'Información Buques'!$B$13,IF(AND(AZ11&lt;&gt;'Información Buques'!$B$14,$B11&lt;='Información Buques'!$B$14,'Proyección de Inflexibilidades'!$C11&gt;='Información Buques'!$B$14),'Información Buques'!$B$14,IF(AND(AZ11&lt;&gt;'Información Buques'!$B$15,$B11&lt;='Información Buques'!$B$15,'Proyección de Inflexibilidades'!$C11&gt;='Información Buques'!$B$15),'Información Buques'!$B$15,IF(AND(AZ11&lt;&gt;'Información Buques'!$B$16,$B11&lt;='Información Buques'!$B$16,'Proyección de Inflexibilidades'!$C11&gt;='Información Buques'!$B$16),'Información Buques'!$B$16,IF(AND(AZ11&lt;&gt;'Información Buques'!$B$17,$B11&lt;='Información Buques'!$B$17,'Proyección de Inflexibilidades'!$C11&gt;='Información Buques'!$B$17),'Información Buques'!$B$17,IF(AND(AZ11&lt;&gt;'Información Buques'!$B$18,$B11&lt;='Información Buques'!$B$18,'Proyección de Inflexibilidades'!$C11&gt;='Información Buques'!$B$18),'Información Buques'!$B$18,IF(AND(AZ11&lt;&gt;'Información Buques'!$B$19,$B11&lt;='Información Buques'!$B$19,'Proyección de Inflexibilidades'!$C11&gt;='Información Buques'!$B$19),'Información Buques'!$B$19,IF(AND(AZ11&lt;&gt;'Información Buques'!$B$20,$B11&lt;='Información Buques'!$B$20,'Proyección de Inflexibilidades'!$C11&gt;='Información Buques'!$B$20),'Información Buques'!$B$20,IF(AND(AZ11&lt;&gt;'Información Buques'!$B$21,$B11&lt;='Información Buques'!$B$21,'Proyección de Inflexibilidades'!$C11&gt;='Información Buques'!$B$21),'Información Buques'!$B$21,IF(AND(AZ11&lt;&gt;'Información Buques'!$B$22,$B11&lt;='Información Buques'!$B$22,'Proyección de Inflexibilidades'!$C11&gt;='Información Buques'!$B$22),'Información Buques'!$B$22,IF(AND(AZ11&lt;&gt;'Información Buques'!$B$23,$B11&lt;='Información Buques'!$B$23,'Proyección de Inflexibilidades'!$C11&gt;='Información Buques'!$B$23),'Información Buques'!$B$23,IF(AND(AZ11&lt;&gt;'Información Buques'!$B$24,$B11&lt;='Información Buques'!$B$24,'Proyección de Inflexibilidades'!$C11&gt;='Información Buques'!$B$24),'Información Buques'!$B$24,IF(AND(AZ11&lt;&gt;'Información Buques'!$B$25,$B11&lt;='Información Buques'!$B$25,'Proyección de Inflexibilidades'!$C11&gt;='Información Buques'!$B$25),'Información Buques'!$B$25,IF(AND(AZ11&lt;&gt;'Información Buques'!$B$26,$B11&lt;='Información Buques'!$B$26,'Proyección de Inflexibilidades'!$C11&gt;='Información Buques'!$B$26),'Información Buques'!$B$26,IF(AND(AZ11&lt;&gt;'Información Buques'!$B$27,$B11&lt;='Información Buques'!$B$27,'Proyección de Inflexibilidades'!$C11&gt;='Información Buques'!$B$27),'Información Buques'!$B$27,IF(AND(AZ11&lt;&gt;'Información Buques'!$B$28,$B11&lt;='Información Buques'!$B$28,'Proyección de Inflexibilidades'!$C11&gt;='Información Buques'!$B$28),'Información Buques'!$B$28,IF(AND(AZ11&lt;&gt;'Información Buques'!$B$29,$B11&lt;='Información Buques'!$B$29,'Proyección de Inflexibilidades'!$C11&gt;='Información Buques'!$B$29),'Información Buques'!$B$29,IF(AND(AZ11&lt;&gt;'Información Buques'!$B$30,$B11&lt;='Información Buques'!$B$30,'Proyección de Inflexibilidades'!$C11&gt;='Información Buques'!$B$30),'Información Buques'!$B$30,IF(AND(AZ11&lt;&gt;'Información Buques'!$B$31,$B11&lt;='Información Buques'!$B$31,'Proyección de Inflexibilidades'!$C11&gt;='Información Buques'!$B$31),'Información Buques'!$B$31,IF(AND(AZ11&lt;&gt;'Información Buques'!$B$32,$B11&lt;='Información Buques'!$B$32,'Proyección de Inflexibilidades'!$C11&gt;='Información Buques'!$B$32),'Información Buques'!$B$32,IF(AND(AZ11&lt;&gt;'Información Buques'!$B$33,$B11&lt;='Información Buques'!$B$33,'Proyección de Inflexibilidades'!$C11&gt;='Información Buques'!$B$33),'Información Buques'!$B$33,IF(AND(AZ11&lt;&gt;'Información Buques'!$B$34,$B11&lt;='Información Buques'!$B$34,'Proyección de Inflexibilidades'!$C11&gt;='Información Buques'!$B$34),'Información Buques'!$B$34,IF(AND(AZ11&lt;&gt;'Información Buques'!$B$35,$B11&lt;='Información Buques'!$B$35,'Proyección de Inflexibilidades'!$C11&gt;='Información Buques'!$B$35),'Información Buques'!$B$35,IF(AND(AZ11&lt;&gt;'Información Buques'!$B$36,$B11&lt;='Información Buques'!$B$36,'Proyección de Inflexibilidades'!$C11&gt;='Información Buques'!$B$36),'Información Buques'!$B$36,IF(AND(AZ11&lt;&gt;'Información Buques'!$B$37,$B11&lt;='Información Buques'!$B$37,'Proyección de Inflexibilidades'!$C11&gt;='Información Buques'!$B$37),'Información Buques'!$B$37,IF(AND(AZ11&lt;&gt;'Información Buques'!$B$38,$B11&lt;='Información Buques'!$B$38,'Proyección de Inflexibilidades'!$C11&gt;='Información Buques'!$B$38),'Información Buques'!$B$38,IF(AND(AZ11&lt;&gt;'Información Buques'!$B$39,$B11&lt;='Información Buques'!$B$39,'Proyección de Inflexibilidades'!$C11&gt;='Información Buques'!$B$39),'Información Buques'!$B$39,IF(AND(AZ11&lt;&gt;'Información Buques'!$B$40,$B11&lt;='Información Buques'!$B$40,'Proyección de Inflexibilidades'!$C11&gt;='Información Buques'!$B$40),'Información Buques'!$B$40,IF(AND(AZ11&lt;&gt;'Información Buques'!$B$41,$B11&lt;='Información Buques'!$B$41,'Proyección de Inflexibilidades'!$C11&gt;='Información Buques'!$B$41),'Información Buques'!$B$41,IF(AND(AZ11&lt;&gt;'Información Buques'!$B$42,$B11&lt;='Información Buques'!$B$42,'Proyección de Inflexibilidades'!$C11&gt;='Información Buques'!$B$42),'Información Buques'!$B$42,""))))))))))))))))))))))))))))))))))))))))</f>
        <v/>
      </c>
      <c r="BF11" s="29" t="str">
        <f>IFERROR(VLOOKUP('Proyección de Inflexibilidades'!$BE11,'Información Buques'!$B$3:$F$42,2,0),"")</f>
        <v/>
      </c>
      <c r="BG11" s="29" t="str">
        <f>IFERROR(VLOOKUP('Proyección de Inflexibilidades'!$BE11,'Información Buques'!$B$3:$F$42,3,0),"")</f>
        <v/>
      </c>
      <c r="BH11" s="29" t="str">
        <f>IFERROR(VLOOKUP('Proyección de Inflexibilidades'!$BE11,'Información Buques'!$B$3:$F$42,4,0),"")</f>
        <v/>
      </c>
      <c r="BI11" s="29" t="str">
        <f>IFERROR(VLOOKUP('Proyección de Inflexibilidades'!$BE11,'Información Buques'!$B$3:$F$42,5,0),"")</f>
        <v/>
      </c>
      <c r="BJ11" s="25" t="str">
        <f t="shared" si="7"/>
        <v/>
      </c>
      <c r="BK11" s="25" t="str">
        <f t="shared" si="1"/>
        <v/>
      </c>
    </row>
    <row r="12" spans="1:63" x14ac:dyDescent="0.25">
      <c r="A12" s="14">
        <v>7</v>
      </c>
      <c r="B12" s="15">
        <f t="shared" si="8"/>
        <v>43720</v>
      </c>
      <c r="C12" s="16">
        <f t="shared" si="9"/>
        <v>43726</v>
      </c>
      <c r="D12" s="25" t="str">
        <f t="shared" si="2"/>
        <v/>
      </c>
      <c r="E12" s="47" t="str">
        <f t="shared" si="3"/>
        <v/>
      </c>
      <c r="F12" s="47" t="str">
        <f t="shared" si="4"/>
        <v/>
      </c>
      <c r="G12" s="47" t="str">
        <f t="shared" si="5"/>
        <v/>
      </c>
      <c r="H12" s="47" t="str">
        <f t="shared" si="6"/>
        <v/>
      </c>
      <c r="I12" s="9"/>
      <c r="J12" s="4"/>
      <c r="K12" s="98"/>
      <c r="L12" s="71"/>
      <c r="AY12" s="36">
        <v>43986</v>
      </c>
      <c r="AZ12" s="25" t="str">
        <f>IF(AND($B12&lt;='Información Buques'!$B$3,'Proyección de Inflexibilidades'!$C12&gt;='Información Buques'!$B$3),'Información Buques'!$B$3,IF(AND($B12&lt;='Información Buques'!$B$4,'Proyección de Inflexibilidades'!$C12&gt;='Información Buques'!$B$4),'Información Buques'!$B$4,IF(AND($B12&lt;='Información Buques'!$B$5,'Proyección de Inflexibilidades'!$C12&gt;='Información Buques'!$B$5),'Información Buques'!$B$5,IF(AND($B12&lt;='Información Buques'!$B$6,'Proyección de Inflexibilidades'!$C12&gt;='Información Buques'!$B$6),'Información Buques'!$B$6,IF(AND($B12&lt;='Información Buques'!$B$7,'Proyección de Inflexibilidades'!$C12&gt;='Información Buques'!$B$7),'Información Buques'!$B$7,IF(AND($B12&lt;='Información Buques'!$B$8,'Proyección de Inflexibilidades'!$C12&gt;='Información Buques'!$B$8),'Información Buques'!$B$8,IF(AND($B12&lt;='Información Buques'!$B$9,'Proyección de Inflexibilidades'!$C12&gt;='Información Buques'!$B$9),'Información Buques'!$B$9,IF(AND($B12&lt;='Información Buques'!$B$10,'Proyección de Inflexibilidades'!$C12&gt;='Información Buques'!$B$10),'Información Buques'!$B$10,IF(AND($B12&lt;='Información Buques'!$B$11,'Proyección de Inflexibilidades'!$C12&gt;='Información Buques'!$B$11),'Información Buques'!$B$11,IF(AND($B12&lt;='Información Buques'!$B$12,'Proyección de Inflexibilidades'!$C12&gt;='Información Buques'!$B$12),'Información Buques'!$B$12,IF(AND($B12&lt;='Información Buques'!$B$13,'Proyección de Inflexibilidades'!$C12&gt;='Información Buques'!$B$13),'Información Buques'!$B$13,IF(AND($B12&lt;='Información Buques'!$B$14,'Proyección de Inflexibilidades'!$C12&gt;='Información Buques'!$B$14),'Información Buques'!$B$14,IF(AND($B12&lt;='Información Buques'!$B$15,'Proyección de Inflexibilidades'!$C12&gt;='Información Buques'!$B$15),'Información Buques'!$B$15,IF(AND($B12&lt;='Información Buques'!$B$16,'Proyección de Inflexibilidades'!$C12&gt;='Información Buques'!$B$16),'Información Buques'!$B$16,IF(AND($B12&lt;='Información Buques'!$B$17,'Proyección de Inflexibilidades'!$C12&gt;='Información Buques'!$B$17),'Información Buques'!$B$17,IF(AND($B12&lt;='Información Buques'!$B$18,'Proyección de Inflexibilidades'!$C12&gt;='Información Buques'!$B$18),'Información Buques'!$B$18,IF(AND($B12&lt;='Información Buques'!$B$19,'Proyección de Inflexibilidades'!$C12&gt;='Información Buques'!$B$19),'Información Buques'!$B$19,IF(AND($B12&lt;='Información Buques'!$B$20,'Proyección de Inflexibilidades'!$C12&gt;='Información Buques'!$B$20),'Información Buques'!$B$20,IF(AND($B12&lt;='Información Buques'!$B$21,'Proyección de Inflexibilidades'!$C12&gt;='Información Buques'!$B$21),'Información Buques'!$B$21,IF(AND($B12&lt;='Información Buques'!$B$22,'Proyección de Inflexibilidades'!$C12&gt;='Información Buques'!$B$22),'Información Buques'!$B$22,IF(AND($B12&lt;='Información Buques'!$B$23,'Proyección de Inflexibilidades'!$C12&gt;='Información Buques'!$B$23),'Información Buques'!$B$23,IF(AND($B12&lt;='Información Buques'!$B$24,'Proyección de Inflexibilidades'!$C12&gt;='Información Buques'!$B$24),'Información Buques'!$B$24,IF(AND($B12&lt;='Información Buques'!$B$25,'Proyección de Inflexibilidades'!$C12&gt;='Información Buques'!$B$25),'Información Buques'!$B$25,IF(AND($B12&lt;='Información Buques'!$B$26,'Proyección de Inflexibilidades'!$C12&gt;='Información Buques'!$B$26),'Información Buques'!$B$26,IF(AND($B12&lt;='Información Buques'!$B$27,'Proyección de Inflexibilidades'!$C12&gt;='Información Buques'!$B$27),'Información Buques'!$B$27,IF(AND($B12&lt;='Información Buques'!$B$28,'Proyección de Inflexibilidades'!$C12&gt;='Información Buques'!$B$28),'Información Buques'!$B$28,IF(AND($B12&lt;='Información Buques'!$B$29,'Proyección de Inflexibilidades'!$C12&gt;='Información Buques'!$B$29),'Información Buques'!$B$29,IF(AND($B12&lt;='Información Buques'!$B$30,'Proyección de Inflexibilidades'!$C12&gt;='Información Buques'!$B$30),'Información Buques'!$B$30,IF(AND($B12&lt;='Información Buques'!$B$31,'Proyección de Inflexibilidades'!$C12&gt;='Información Buques'!$B$31),'Información Buques'!$B$31,IF(AND($B12&lt;='Información Buques'!$B$32,'Proyección de Inflexibilidades'!$C12&gt;='Información Buques'!$B$32),'Información Buques'!$B$32,IF(AND($B12&lt;='Información Buques'!$B$33,'Proyección de Inflexibilidades'!$C12&gt;='Información Buques'!$B$33),'Información Buques'!$B$33,IF(AND($B12&lt;='Información Buques'!$B$34,'Proyección de Inflexibilidades'!$C12&gt;='Información Buques'!$B$34),'Información Buques'!$B$34,IF(AND($B12&lt;='Información Buques'!$B$35,'Proyección de Inflexibilidades'!$C12&gt;='Información Buques'!$B$35),'Información Buques'!$B$35,IF(AND($B12&lt;='Información Buques'!$B$36,'Proyección de Inflexibilidades'!$C12&gt;='Información Buques'!$B$36),'Información Buques'!$B$36,IF(AND($B12&lt;='Información Buques'!$B$37,'Proyección de Inflexibilidades'!$C12&gt;='Información Buques'!$B$37),'Información Buques'!$B$37,IF(AND($B12&lt;='Información Buques'!$B$38,'Proyección de Inflexibilidades'!$C12&gt;='Información Buques'!$B$38),'Información Buques'!$B$38,IF(AND($B12&lt;='Información Buques'!$B$39,'Proyección de Inflexibilidades'!$C12&gt;='Información Buques'!$B$39),'Información Buques'!$B$39,IF(AND($B12&lt;='Información Buques'!$B$40,'Proyección de Inflexibilidades'!$C12&gt;='Información Buques'!$B$40),'Información Buques'!$B$40,IF(AND($B12&lt;='Información Buques'!$B$41,'Proyección de Inflexibilidades'!$C12&gt;='Información Buques'!$B$41),'Información Buques'!$B$41,IF(AND($B12&lt;='Información Buques'!$B$42,'Proyección de Inflexibilidades'!$C12&gt;='Información Buques'!$B$42),'Información Buques'!$B$42,""))))))))))))))))))))))))))))))))))))))))</f>
        <v/>
      </c>
      <c r="BA12" s="29" t="str">
        <f>IFERROR(VLOOKUP('Proyección de Inflexibilidades'!$AZ12,'Información Buques'!$B$3:$F$42,2,0),"")</f>
        <v/>
      </c>
      <c r="BB12" s="29" t="str">
        <f>IFERROR(VLOOKUP('Proyección de Inflexibilidades'!$AZ12,'Información Buques'!$B$3:$F$42,3,0),"")</f>
        <v/>
      </c>
      <c r="BC12" s="29" t="str">
        <f>IFERROR(VLOOKUP('Proyección de Inflexibilidades'!$AZ12,'Información Buques'!$B$3:$F$42,4,0),"")</f>
        <v/>
      </c>
      <c r="BD12" s="29" t="str">
        <f>IFERROR(VLOOKUP('Proyección de Inflexibilidades'!$AZ12,'Información Buques'!$B$3:$F$42,5,0),"")</f>
        <v/>
      </c>
      <c r="BE12" s="25" t="str">
        <f>IF(AND(AZ12&lt;&gt;'Información Buques'!$B$3,$B12&lt;='Información Buques'!$B$3,'Proyección de Inflexibilidades'!$C12&gt;='Información Buques'!$B$3),'Información Buques'!$B$3,IF(AND(AZ12&lt;&gt;'Información Buques'!$B$4,$B12&lt;='Información Buques'!$B$4,'Proyección de Inflexibilidades'!$C12&gt;='Información Buques'!$B$4),'Información Buques'!$B$4,IF(AND(AZ12&lt;&gt;'Información Buques'!$B$5,$B12&lt;='Información Buques'!$B$5,'Proyección de Inflexibilidades'!$C12&gt;='Información Buques'!$B$5),'Información Buques'!$B$5,IF(AND(AZ12&lt;&gt;'Información Buques'!$B$6,$B12&lt;='Información Buques'!$B$6,'Proyección de Inflexibilidades'!$C12&gt;='Información Buques'!$B$6),'Información Buques'!$B$6,IF(AND(AZ12&lt;&gt;'Información Buques'!$B$7,$B12&lt;='Información Buques'!$B$7,'Proyección de Inflexibilidades'!$C12&gt;='Información Buques'!$B$7),'Información Buques'!$B$7,IF(AND(AZ12&lt;&gt;'Información Buques'!$B$8,$B12&lt;='Información Buques'!$B$8,'Proyección de Inflexibilidades'!$C12&gt;='Información Buques'!$B$8),'Información Buques'!$B$8,IF(AND(AZ12&lt;&gt;'Información Buques'!$B$9,$B12&lt;='Información Buques'!$B$9,'Proyección de Inflexibilidades'!$C12&gt;='Información Buques'!$B$9),'Información Buques'!$B$9,IF(AND(AZ12&lt;&gt;'Información Buques'!$B$10,$B12&lt;='Información Buques'!$B$10,'Proyección de Inflexibilidades'!$C12&gt;='Información Buques'!$B$10),'Información Buques'!$B$10,IF(AND(AZ12&lt;&gt;'Información Buques'!$B$11,$B12&lt;='Información Buques'!$B$11,'Proyección de Inflexibilidades'!$C12&gt;='Información Buques'!$B$11),'Información Buques'!$B$11,IF(AND(AZ12&lt;&gt;'Información Buques'!$B$12,$B12&lt;='Información Buques'!$B$12,'Proyección de Inflexibilidades'!$C12&gt;='Información Buques'!$B$12),'Información Buques'!$B$12,IF(AND(AZ12&lt;&gt;'Información Buques'!$B$13,$B12&lt;='Información Buques'!$B$13,'Proyección de Inflexibilidades'!$C12&gt;='Información Buques'!$B$13),'Información Buques'!$B$13,IF(AND(AZ12&lt;&gt;'Información Buques'!$B$14,$B12&lt;='Información Buques'!$B$14,'Proyección de Inflexibilidades'!$C12&gt;='Información Buques'!$B$14),'Información Buques'!$B$14,IF(AND(AZ12&lt;&gt;'Información Buques'!$B$15,$B12&lt;='Información Buques'!$B$15,'Proyección de Inflexibilidades'!$C12&gt;='Información Buques'!$B$15),'Información Buques'!$B$15,IF(AND(AZ12&lt;&gt;'Información Buques'!$B$16,$B12&lt;='Información Buques'!$B$16,'Proyección de Inflexibilidades'!$C12&gt;='Información Buques'!$B$16),'Información Buques'!$B$16,IF(AND(AZ12&lt;&gt;'Información Buques'!$B$17,$B12&lt;='Información Buques'!$B$17,'Proyección de Inflexibilidades'!$C12&gt;='Información Buques'!$B$17),'Información Buques'!$B$17,IF(AND(AZ12&lt;&gt;'Información Buques'!$B$18,$B12&lt;='Información Buques'!$B$18,'Proyección de Inflexibilidades'!$C12&gt;='Información Buques'!$B$18),'Información Buques'!$B$18,IF(AND(AZ12&lt;&gt;'Información Buques'!$B$19,$B12&lt;='Información Buques'!$B$19,'Proyección de Inflexibilidades'!$C12&gt;='Información Buques'!$B$19),'Información Buques'!$B$19,IF(AND(AZ12&lt;&gt;'Información Buques'!$B$20,$B12&lt;='Información Buques'!$B$20,'Proyección de Inflexibilidades'!$C12&gt;='Información Buques'!$B$20),'Información Buques'!$B$20,IF(AND(AZ12&lt;&gt;'Información Buques'!$B$21,$B12&lt;='Información Buques'!$B$21,'Proyección de Inflexibilidades'!$C12&gt;='Información Buques'!$B$21),'Información Buques'!$B$21,IF(AND(AZ12&lt;&gt;'Información Buques'!$B$22,$B12&lt;='Información Buques'!$B$22,'Proyección de Inflexibilidades'!$C12&gt;='Información Buques'!$B$22),'Información Buques'!$B$22,IF(AND(AZ12&lt;&gt;'Información Buques'!$B$23,$B12&lt;='Información Buques'!$B$23,'Proyección de Inflexibilidades'!$C12&gt;='Información Buques'!$B$23),'Información Buques'!$B$23,IF(AND(AZ12&lt;&gt;'Información Buques'!$B$24,$B12&lt;='Información Buques'!$B$24,'Proyección de Inflexibilidades'!$C12&gt;='Información Buques'!$B$24),'Información Buques'!$B$24,IF(AND(AZ12&lt;&gt;'Información Buques'!$B$25,$B12&lt;='Información Buques'!$B$25,'Proyección de Inflexibilidades'!$C12&gt;='Información Buques'!$B$25),'Información Buques'!$B$25,IF(AND(AZ12&lt;&gt;'Información Buques'!$B$26,$B12&lt;='Información Buques'!$B$26,'Proyección de Inflexibilidades'!$C12&gt;='Información Buques'!$B$26),'Información Buques'!$B$26,IF(AND(AZ12&lt;&gt;'Información Buques'!$B$27,$B12&lt;='Información Buques'!$B$27,'Proyección de Inflexibilidades'!$C12&gt;='Información Buques'!$B$27),'Información Buques'!$B$27,IF(AND(AZ12&lt;&gt;'Información Buques'!$B$28,$B12&lt;='Información Buques'!$B$28,'Proyección de Inflexibilidades'!$C12&gt;='Información Buques'!$B$28),'Información Buques'!$B$28,IF(AND(AZ12&lt;&gt;'Información Buques'!$B$29,$B12&lt;='Información Buques'!$B$29,'Proyección de Inflexibilidades'!$C12&gt;='Información Buques'!$B$29),'Información Buques'!$B$29,IF(AND(AZ12&lt;&gt;'Información Buques'!$B$30,$B12&lt;='Información Buques'!$B$30,'Proyección de Inflexibilidades'!$C12&gt;='Información Buques'!$B$30),'Información Buques'!$B$30,IF(AND(AZ12&lt;&gt;'Información Buques'!$B$31,$B12&lt;='Información Buques'!$B$31,'Proyección de Inflexibilidades'!$C12&gt;='Información Buques'!$B$31),'Información Buques'!$B$31,IF(AND(AZ12&lt;&gt;'Información Buques'!$B$32,$B12&lt;='Información Buques'!$B$32,'Proyección de Inflexibilidades'!$C12&gt;='Información Buques'!$B$32),'Información Buques'!$B$32,IF(AND(AZ12&lt;&gt;'Información Buques'!$B$33,$B12&lt;='Información Buques'!$B$33,'Proyección de Inflexibilidades'!$C12&gt;='Información Buques'!$B$33),'Información Buques'!$B$33,IF(AND(AZ12&lt;&gt;'Información Buques'!$B$34,$B12&lt;='Información Buques'!$B$34,'Proyección de Inflexibilidades'!$C12&gt;='Información Buques'!$B$34),'Información Buques'!$B$34,IF(AND(AZ12&lt;&gt;'Información Buques'!$B$35,$B12&lt;='Información Buques'!$B$35,'Proyección de Inflexibilidades'!$C12&gt;='Información Buques'!$B$35),'Información Buques'!$B$35,IF(AND(AZ12&lt;&gt;'Información Buques'!$B$36,$B12&lt;='Información Buques'!$B$36,'Proyección de Inflexibilidades'!$C12&gt;='Información Buques'!$B$36),'Información Buques'!$B$36,IF(AND(AZ12&lt;&gt;'Información Buques'!$B$37,$B12&lt;='Información Buques'!$B$37,'Proyección de Inflexibilidades'!$C12&gt;='Información Buques'!$B$37),'Información Buques'!$B$37,IF(AND(AZ12&lt;&gt;'Información Buques'!$B$38,$B12&lt;='Información Buques'!$B$38,'Proyección de Inflexibilidades'!$C12&gt;='Información Buques'!$B$38),'Información Buques'!$B$38,IF(AND(AZ12&lt;&gt;'Información Buques'!$B$39,$B12&lt;='Información Buques'!$B$39,'Proyección de Inflexibilidades'!$C12&gt;='Información Buques'!$B$39),'Información Buques'!$B$39,IF(AND(AZ12&lt;&gt;'Información Buques'!$B$40,$B12&lt;='Información Buques'!$B$40,'Proyección de Inflexibilidades'!$C12&gt;='Información Buques'!$B$40),'Información Buques'!$B$40,IF(AND(AZ12&lt;&gt;'Información Buques'!$B$41,$B12&lt;='Información Buques'!$B$41,'Proyección de Inflexibilidades'!$C12&gt;='Información Buques'!$B$41),'Información Buques'!$B$41,IF(AND(AZ12&lt;&gt;'Información Buques'!$B$42,$B12&lt;='Información Buques'!$B$42,'Proyección de Inflexibilidades'!$C12&gt;='Información Buques'!$B$42),'Información Buques'!$B$42,""))))))))))))))))))))))))))))))))))))))))</f>
        <v/>
      </c>
      <c r="BF12" s="29" t="str">
        <f>IFERROR(VLOOKUP('Proyección de Inflexibilidades'!$BE12,'Información Buques'!$B$3:$F$42,2,0),"")</f>
        <v/>
      </c>
      <c r="BG12" s="29" t="str">
        <f>IFERROR(VLOOKUP('Proyección de Inflexibilidades'!$BE12,'Información Buques'!$B$3:$F$42,3,0),"")</f>
        <v/>
      </c>
      <c r="BH12" s="29" t="str">
        <f>IFERROR(VLOOKUP('Proyección de Inflexibilidades'!$BE12,'Información Buques'!$B$3:$F$42,4,0),"")</f>
        <v/>
      </c>
      <c r="BI12" s="29" t="str">
        <f>IFERROR(VLOOKUP('Proyección de Inflexibilidades'!$BE12,'Información Buques'!$B$3:$F$42,5,0),"")</f>
        <v/>
      </c>
      <c r="BJ12" s="25" t="str">
        <f t="shared" si="7"/>
        <v/>
      </c>
      <c r="BK12" s="25" t="str">
        <f t="shared" si="1"/>
        <v/>
      </c>
    </row>
    <row r="13" spans="1:63" x14ac:dyDescent="0.25">
      <c r="A13" s="14">
        <v>8</v>
      </c>
      <c r="B13" s="15">
        <f t="shared" si="8"/>
        <v>43727</v>
      </c>
      <c r="C13" s="16">
        <f t="shared" si="9"/>
        <v>43733</v>
      </c>
      <c r="D13" s="25" t="str">
        <f t="shared" si="2"/>
        <v/>
      </c>
      <c r="E13" s="47" t="str">
        <f t="shared" si="3"/>
        <v/>
      </c>
      <c r="F13" s="47" t="str">
        <f t="shared" si="4"/>
        <v/>
      </c>
      <c r="G13" s="47" t="str">
        <f t="shared" si="5"/>
        <v/>
      </c>
      <c r="H13" s="47" t="str">
        <f t="shared" si="6"/>
        <v/>
      </c>
      <c r="I13" s="45"/>
      <c r="J13" s="43"/>
      <c r="K13" s="98"/>
      <c r="L13" s="71"/>
      <c r="AY13" s="36">
        <v>44014</v>
      </c>
      <c r="AZ13" s="25" t="str">
        <f>IF(AND($B13&lt;='Información Buques'!$B$3,'Proyección de Inflexibilidades'!$C13&gt;='Información Buques'!$B$3),'Información Buques'!$B$3,IF(AND($B13&lt;='Información Buques'!$B$4,'Proyección de Inflexibilidades'!$C13&gt;='Información Buques'!$B$4),'Información Buques'!$B$4,IF(AND($B13&lt;='Información Buques'!$B$5,'Proyección de Inflexibilidades'!$C13&gt;='Información Buques'!$B$5),'Información Buques'!$B$5,IF(AND($B13&lt;='Información Buques'!$B$6,'Proyección de Inflexibilidades'!$C13&gt;='Información Buques'!$B$6),'Información Buques'!$B$6,IF(AND($B13&lt;='Información Buques'!$B$7,'Proyección de Inflexibilidades'!$C13&gt;='Información Buques'!$B$7),'Información Buques'!$B$7,IF(AND($B13&lt;='Información Buques'!$B$8,'Proyección de Inflexibilidades'!$C13&gt;='Información Buques'!$B$8),'Información Buques'!$B$8,IF(AND($B13&lt;='Información Buques'!$B$9,'Proyección de Inflexibilidades'!$C13&gt;='Información Buques'!$B$9),'Información Buques'!$B$9,IF(AND($B13&lt;='Información Buques'!$B$10,'Proyección de Inflexibilidades'!$C13&gt;='Información Buques'!$B$10),'Información Buques'!$B$10,IF(AND($B13&lt;='Información Buques'!$B$11,'Proyección de Inflexibilidades'!$C13&gt;='Información Buques'!$B$11),'Información Buques'!$B$11,IF(AND($B13&lt;='Información Buques'!$B$12,'Proyección de Inflexibilidades'!$C13&gt;='Información Buques'!$B$12),'Información Buques'!$B$12,IF(AND($B13&lt;='Información Buques'!$B$13,'Proyección de Inflexibilidades'!$C13&gt;='Información Buques'!$B$13),'Información Buques'!$B$13,IF(AND($B13&lt;='Información Buques'!$B$14,'Proyección de Inflexibilidades'!$C13&gt;='Información Buques'!$B$14),'Información Buques'!$B$14,IF(AND($B13&lt;='Información Buques'!$B$15,'Proyección de Inflexibilidades'!$C13&gt;='Información Buques'!$B$15),'Información Buques'!$B$15,IF(AND($B13&lt;='Información Buques'!$B$16,'Proyección de Inflexibilidades'!$C13&gt;='Información Buques'!$B$16),'Información Buques'!$B$16,IF(AND($B13&lt;='Información Buques'!$B$17,'Proyección de Inflexibilidades'!$C13&gt;='Información Buques'!$B$17),'Información Buques'!$B$17,IF(AND($B13&lt;='Información Buques'!$B$18,'Proyección de Inflexibilidades'!$C13&gt;='Información Buques'!$B$18),'Información Buques'!$B$18,IF(AND($B13&lt;='Información Buques'!$B$19,'Proyección de Inflexibilidades'!$C13&gt;='Información Buques'!$B$19),'Información Buques'!$B$19,IF(AND($B13&lt;='Información Buques'!$B$20,'Proyección de Inflexibilidades'!$C13&gt;='Información Buques'!$B$20),'Información Buques'!$B$20,IF(AND($B13&lt;='Información Buques'!$B$21,'Proyección de Inflexibilidades'!$C13&gt;='Información Buques'!$B$21),'Información Buques'!$B$21,IF(AND($B13&lt;='Información Buques'!$B$22,'Proyección de Inflexibilidades'!$C13&gt;='Información Buques'!$B$22),'Información Buques'!$B$22,IF(AND($B13&lt;='Información Buques'!$B$23,'Proyección de Inflexibilidades'!$C13&gt;='Información Buques'!$B$23),'Información Buques'!$B$23,IF(AND($B13&lt;='Información Buques'!$B$24,'Proyección de Inflexibilidades'!$C13&gt;='Información Buques'!$B$24),'Información Buques'!$B$24,IF(AND($B13&lt;='Información Buques'!$B$25,'Proyección de Inflexibilidades'!$C13&gt;='Información Buques'!$B$25),'Información Buques'!$B$25,IF(AND($B13&lt;='Información Buques'!$B$26,'Proyección de Inflexibilidades'!$C13&gt;='Información Buques'!$B$26),'Información Buques'!$B$26,IF(AND($B13&lt;='Información Buques'!$B$27,'Proyección de Inflexibilidades'!$C13&gt;='Información Buques'!$B$27),'Información Buques'!$B$27,IF(AND($B13&lt;='Información Buques'!$B$28,'Proyección de Inflexibilidades'!$C13&gt;='Información Buques'!$B$28),'Información Buques'!$B$28,IF(AND($B13&lt;='Información Buques'!$B$29,'Proyección de Inflexibilidades'!$C13&gt;='Información Buques'!$B$29),'Información Buques'!$B$29,IF(AND($B13&lt;='Información Buques'!$B$30,'Proyección de Inflexibilidades'!$C13&gt;='Información Buques'!$B$30),'Información Buques'!$B$30,IF(AND($B13&lt;='Información Buques'!$B$31,'Proyección de Inflexibilidades'!$C13&gt;='Información Buques'!$B$31),'Información Buques'!$B$31,IF(AND($B13&lt;='Información Buques'!$B$32,'Proyección de Inflexibilidades'!$C13&gt;='Información Buques'!$B$32),'Información Buques'!$B$32,IF(AND($B13&lt;='Información Buques'!$B$33,'Proyección de Inflexibilidades'!$C13&gt;='Información Buques'!$B$33),'Información Buques'!$B$33,IF(AND($B13&lt;='Información Buques'!$B$34,'Proyección de Inflexibilidades'!$C13&gt;='Información Buques'!$B$34),'Información Buques'!$B$34,IF(AND($B13&lt;='Información Buques'!$B$35,'Proyección de Inflexibilidades'!$C13&gt;='Información Buques'!$B$35),'Información Buques'!$B$35,IF(AND($B13&lt;='Información Buques'!$B$36,'Proyección de Inflexibilidades'!$C13&gt;='Información Buques'!$B$36),'Información Buques'!$B$36,IF(AND($B13&lt;='Información Buques'!$B$37,'Proyección de Inflexibilidades'!$C13&gt;='Información Buques'!$B$37),'Información Buques'!$B$37,IF(AND($B13&lt;='Información Buques'!$B$38,'Proyección de Inflexibilidades'!$C13&gt;='Información Buques'!$B$38),'Información Buques'!$B$38,IF(AND($B13&lt;='Información Buques'!$B$39,'Proyección de Inflexibilidades'!$C13&gt;='Información Buques'!$B$39),'Información Buques'!$B$39,IF(AND($B13&lt;='Información Buques'!$B$40,'Proyección de Inflexibilidades'!$C13&gt;='Información Buques'!$B$40),'Información Buques'!$B$40,IF(AND($B13&lt;='Información Buques'!$B$41,'Proyección de Inflexibilidades'!$C13&gt;='Información Buques'!$B$41),'Información Buques'!$B$41,IF(AND($B13&lt;='Información Buques'!$B$42,'Proyección de Inflexibilidades'!$C13&gt;='Información Buques'!$B$42),'Información Buques'!$B$42,""))))))))))))))))))))))))))))))))))))))))</f>
        <v/>
      </c>
      <c r="BA13" s="29" t="str">
        <f>IFERROR(VLOOKUP('Proyección de Inflexibilidades'!$AZ13,'Información Buques'!$B$3:$F$42,2,0),"")</f>
        <v/>
      </c>
      <c r="BB13" s="29" t="str">
        <f>IFERROR(VLOOKUP('Proyección de Inflexibilidades'!$AZ13,'Información Buques'!$B$3:$F$42,3,0),"")</f>
        <v/>
      </c>
      <c r="BC13" s="29" t="str">
        <f>IFERROR(VLOOKUP('Proyección de Inflexibilidades'!$AZ13,'Información Buques'!$B$3:$F$42,4,0),"")</f>
        <v/>
      </c>
      <c r="BD13" s="29" t="str">
        <f>IFERROR(VLOOKUP('Proyección de Inflexibilidades'!$AZ13,'Información Buques'!$B$3:$F$42,5,0),"")</f>
        <v/>
      </c>
      <c r="BE13" s="25" t="str">
        <f>IF(AND(AZ13&lt;&gt;'Información Buques'!$B$3,$B13&lt;='Información Buques'!$B$3,'Proyección de Inflexibilidades'!$C13&gt;='Información Buques'!$B$3),'Información Buques'!$B$3,IF(AND(AZ13&lt;&gt;'Información Buques'!$B$4,$B13&lt;='Información Buques'!$B$4,'Proyección de Inflexibilidades'!$C13&gt;='Información Buques'!$B$4),'Información Buques'!$B$4,IF(AND(AZ13&lt;&gt;'Información Buques'!$B$5,$B13&lt;='Información Buques'!$B$5,'Proyección de Inflexibilidades'!$C13&gt;='Información Buques'!$B$5),'Información Buques'!$B$5,IF(AND(AZ13&lt;&gt;'Información Buques'!$B$6,$B13&lt;='Información Buques'!$B$6,'Proyección de Inflexibilidades'!$C13&gt;='Información Buques'!$B$6),'Información Buques'!$B$6,IF(AND(AZ13&lt;&gt;'Información Buques'!$B$7,$B13&lt;='Información Buques'!$B$7,'Proyección de Inflexibilidades'!$C13&gt;='Información Buques'!$B$7),'Información Buques'!$B$7,IF(AND(AZ13&lt;&gt;'Información Buques'!$B$8,$B13&lt;='Información Buques'!$B$8,'Proyección de Inflexibilidades'!$C13&gt;='Información Buques'!$B$8),'Información Buques'!$B$8,IF(AND(AZ13&lt;&gt;'Información Buques'!$B$9,$B13&lt;='Información Buques'!$B$9,'Proyección de Inflexibilidades'!$C13&gt;='Información Buques'!$B$9),'Información Buques'!$B$9,IF(AND(AZ13&lt;&gt;'Información Buques'!$B$10,$B13&lt;='Información Buques'!$B$10,'Proyección de Inflexibilidades'!$C13&gt;='Información Buques'!$B$10),'Información Buques'!$B$10,IF(AND(AZ13&lt;&gt;'Información Buques'!$B$11,$B13&lt;='Información Buques'!$B$11,'Proyección de Inflexibilidades'!$C13&gt;='Información Buques'!$B$11),'Información Buques'!$B$11,IF(AND(AZ13&lt;&gt;'Información Buques'!$B$12,$B13&lt;='Información Buques'!$B$12,'Proyección de Inflexibilidades'!$C13&gt;='Información Buques'!$B$12),'Información Buques'!$B$12,IF(AND(AZ13&lt;&gt;'Información Buques'!$B$13,$B13&lt;='Información Buques'!$B$13,'Proyección de Inflexibilidades'!$C13&gt;='Información Buques'!$B$13),'Información Buques'!$B$13,IF(AND(AZ13&lt;&gt;'Información Buques'!$B$14,$B13&lt;='Información Buques'!$B$14,'Proyección de Inflexibilidades'!$C13&gt;='Información Buques'!$B$14),'Información Buques'!$B$14,IF(AND(AZ13&lt;&gt;'Información Buques'!$B$15,$B13&lt;='Información Buques'!$B$15,'Proyección de Inflexibilidades'!$C13&gt;='Información Buques'!$B$15),'Información Buques'!$B$15,IF(AND(AZ13&lt;&gt;'Información Buques'!$B$16,$B13&lt;='Información Buques'!$B$16,'Proyección de Inflexibilidades'!$C13&gt;='Información Buques'!$B$16),'Información Buques'!$B$16,IF(AND(AZ13&lt;&gt;'Información Buques'!$B$17,$B13&lt;='Información Buques'!$B$17,'Proyección de Inflexibilidades'!$C13&gt;='Información Buques'!$B$17),'Información Buques'!$B$17,IF(AND(AZ13&lt;&gt;'Información Buques'!$B$18,$B13&lt;='Información Buques'!$B$18,'Proyección de Inflexibilidades'!$C13&gt;='Información Buques'!$B$18),'Información Buques'!$B$18,IF(AND(AZ13&lt;&gt;'Información Buques'!$B$19,$B13&lt;='Información Buques'!$B$19,'Proyección de Inflexibilidades'!$C13&gt;='Información Buques'!$B$19),'Información Buques'!$B$19,IF(AND(AZ13&lt;&gt;'Información Buques'!$B$20,$B13&lt;='Información Buques'!$B$20,'Proyección de Inflexibilidades'!$C13&gt;='Información Buques'!$B$20),'Información Buques'!$B$20,IF(AND(AZ13&lt;&gt;'Información Buques'!$B$21,$B13&lt;='Información Buques'!$B$21,'Proyección de Inflexibilidades'!$C13&gt;='Información Buques'!$B$21),'Información Buques'!$B$21,IF(AND(AZ13&lt;&gt;'Información Buques'!$B$22,$B13&lt;='Información Buques'!$B$22,'Proyección de Inflexibilidades'!$C13&gt;='Información Buques'!$B$22),'Información Buques'!$B$22,IF(AND(AZ13&lt;&gt;'Información Buques'!$B$23,$B13&lt;='Información Buques'!$B$23,'Proyección de Inflexibilidades'!$C13&gt;='Información Buques'!$B$23),'Información Buques'!$B$23,IF(AND(AZ13&lt;&gt;'Información Buques'!$B$24,$B13&lt;='Información Buques'!$B$24,'Proyección de Inflexibilidades'!$C13&gt;='Información Buques'!$B$24),'Información Buques'!$B$24,IF(AND(AZ13&lt;&gt;'Información Buques'!$B$25,$B13&lt;='Información Buques'!$B$25,'Proyección de Inflexibilidades'!$C13&gt;='Información Buques'!$B$25),'Información Buques'!$B$25,IF(AND(AZ13&lt;&gt;'Información Buques'!$B$26,$B13&lt;='Información Buques'!$B$26,'Proyección de Inflexibilidades'!$C13&gt;='Información Buques'!$B$26),'Información Buques'!$B$26,IF(AND(AZ13&lt;&gt;'Información Buques'!$B$27,$B13&lt;='Información Buques'!$B$27,'Proyección de Inflexibilidades'!$C13&gt;='Información Buques'!$B$27),'Información Buques'!$B$27,IF(AND(AZ13&lt;&gt;'Información Buques'!$B$28,$B13&lt;='Información Buques'!$B$28,'Proyección de Inflexibilidades'!$C13&gt;='Información Buques'!$B$28),'Información Buques'!$B$28,IF(AND(AZ13&lt;&gt;'Información Buques'!$B$29,$B13&lt;='Información Buques'!$B$29,'Proyección de Inflexibilidades'!$C13&gt;='Información Buques'!$B$29),'Información Buques'!$B$29,IF(AND(AZ13&lt;&gt;'Información Buques'!$B$30,$B13&lt;='Información Buques'!$B$30,'Proyección de Inflexibilidades'!$C13&gt;='Información Buques'!$B$30),'Información Buques'!$B$30,IF(AND(AZ13&lt;&gt;'Información Buques'!$B$31,$B13&lt;='Información Buques'!$B$31,'Proyección de Inflexibilidades'!$C13&gt;='Información Buques'!$B$31),'Información Buques'!$B$31,IF(AND(AZ13&lt;&gt;'Información Buques'!$B$32,$B13&lt;='Información Buques'!$B$32,'Proyección de Inflexibilidades'!$C13&gt;='Información Buques'!$B$32),'Información Buques'!$B$32,IF(AND(AZ13&lt;&gt;'Información Buques'!$B$33,$B13&lt;='Información Buques'!$B$33,'Proyección de Inflexibilidades'!$C13&gt;='Información Buques'!$B$33),'Información Buques'!$B$33,IF(AND(AZ13&lt;&gt;'Información Buques'!$B$34,$B13&lt;='Información Buques'!$B$34,'Proyección de Inflexibilidades'!$C13&gt;='Información Buques'!$B$34),'Información Buques'!$B$34,IF(AND(AZ13&lt;&gt;'Información Buques'!$B$35,$B13&lt;='Información Buques'!$B$35,'Proyección de Inflexibilidades'!$C13&gt;='Información Buques'!$B$35),'Información Buques'!$B$35,IF(AND(AZ13&lt;&gt;'Información Buques'!$B$36,$B13&lt;='Información Buques'!$B$36,'Proyección de Inflexibilidades'!$C13&gt;='Información Buques'!$B$36),'Información Buques'!$B$36,IF(AND(AZ13&lt;&gt;'Información Buques'!$B$37,$B13&lt;='Información Buques'!$B$37,'Proyección de Inflexibilidades'!$C13&gt;='Información Buques'!$B$37),'Información Buques'!$B$37,IF(AND(AZ13&lt;&gt;'Información Buques'!$B$38,$B13&lt;='Información Buques'!$B$38,'Proyección de Inflexibilidades'!$C13&gt;='Información Buques'!$B$38),'Información Buques'!$B$38,IF(AND(AZ13&lt;&gt;'Información Buques'!$B$39,$B13&lt;='Información Buques'!$B$39,'Proyección de Inflexibilidades'!$C13&gt;='Información Buques'!$B$39),'Información Buques'!$B$39,IF(AND(AZ13&lt;&gt;'Información Buques'!$B$40,$B13&lt;='Información Buques'!$B$40,'Proyección de Inflexibilidades'!$C13&gt;='Información Buques'!$B$40),'Información Buques'!$B$40,IF(AND(AZ13&lt;&gt;'Información Buques'!$B$41,$B13&lt;='Información Buques'!$B$41,'Proyección de Inflexibilidades'!$C13&gt;='Información Buques'!$B$41),'Información Buques'!$B$41,IF(AND(AZ13&lt;&gt;'Información Buques'!$B$42,$B13&lt;='Información Buques'!$B$42,'Proyección de Inflexibilidades'!$C13&gt;='Información Buques'!$B$42),'Información Buques'!$B$42,""))))))))))))))))))))))))))))))))))))))))</f>
        <v/>
      </c>
      <c r="BF13" s="29" t="str">
        <f>IFERROR(VLOOKUP('Proyección de Inflexibilidades'!$BE13,'Información Buques'!$B$3:$F$42,2,0),"")</f>
        <v/>
      </c>
      <c r="BG13" s="29" t="str">
        <f>IFERROR(VLOOKUP('Proyección de Inflexibilidades'!$BE13,'Información Buques'!$B$3:$F$42,3,0),"")</f>
        <v/>
      </c>
      <c r="BH13" s="29" t="str">
        <f>IFERROR(VLOOKUP('Proyección de Inflexibilidades'!$BE13,'Información Buques'!$B$3:$F$42,4,0),"")</f>
        <v/>
      </c>
      <c r="BI13" s="29" t="str">
        <f>IFERROR(VLOOKUP('Proyección de Inflexibilidades'!$BE13,'Información Buques'!$B$3:$F$42,5,0),"")</f>
        <v/>
      </c>
      <c r="BJ13" s="25" t="str">
        <f t="shared" si="7"/>
        <v/>
      </c>
      <c r="BK13" s="25" t="str">
        <f t="shared" si="1"/>
        <v/>
      </c>
    </row>
    <row r="14" spans="1:63" x14ac:dyDescent="0.25">
      <c r="A14" s="14">
        <v>9</v>
      </c>
      <c r="B14" s="15">
        <f t="shared" si="8"/>
        <v>43734</v>
      </c>
      <c r="C14" s="16">
        <f t="shared" si="9"/>
        <v>43740</v>
      </c>
      <c r="D14" s="25" t="str">
        <f t="shared" si="2"/>
        <v/>
      </c>
      <c r="E14" s="47" t="str">
        <f t="shared" si="3"/>
        <v/>
      </c>
      <c r="F14" s="47" t="str">
        <f t="shared" si="4"/>
        <v/>
      </c>
      <c r="G14" s="47" t="str">
        <f t="shared" si="5"/>
        <v/>
      </c>
      <c r="H14" s="47" t="str">
        <f t="shared" si="6"/>
        <v/>
      </c>
      <c r="I14" s="9"/>
      <c r="J14" s="4"/>
      <c r="K14" s="98"/>
      <c r="L14" s="71"/>
      <c r="AY14" s="36">
        <v>44049</v>
      </c>
      <c r="AZ14" s="25" t="str">
        <f>IF(AND($B14&lt;='Información Buques'!$B$3,'Proyección de Inflexibilidades'!$C14&gt;='Información Buques'!$B$3),'Información Buques'!$B$3,IF(AND($B14&lt;='Información Buques'!$B$4,'Proyección de Inflexibilidades'!$C14&gt;='Información Buques'!$B$4),'Información Buques'!$B$4,IF(AND($B14&lt;='Información Buques'!$B$5,'Proyección de Inflexibilidades'!$C14&gt;='Información Buques'!$B$5),'Información Buques'!$B$5,IF(AND($B14&lt;='Información Buques'!$B$6,'Proyección de Inflexibilidades'!$C14&gt;='Información Buques'!$B$6),'Información Buques'!$B$6,IF(AND($B14&lt;='Información Buques'!$B$7,'Proyección de Inflexibilidades'!$C14&gt;='Información Buques'!$B$7),'Información Buques'!$B$7,IF(AND($B14&lt;='Información Buques'!$B$8,'Proyección de Inflexibilidades'!$C14&gt;='Información Buques'!$B$8),'Información Buques'!$B$8,IF(AND($B14&lt;='Información Buques'!$B$9,'Proyección de Inflexibilidades'!$C14&gt;='Información Buques'!$B$9),'Información Buques'!$B$9,IF(AND($B14&lt;='Información Buques'!$B$10,'Proyección de Inflexibilidades'!$C14&gt;='Información Buques'!$B$10),'Información Buques'!$B$10,IF(AND($B14&lt;='Información Buques'!$B$11,'Proyección de Inflexibilidades'!$C14&gt;='Información Buques'!$B$11),'Información Buques'!$B$11,IF(AND($B14&lt;='Información Buques'!$B$12,'Proyección de Inflexibilidades'!$C14&gt;='Información Buques'!$B$12),'Información Buques'!$B$12,IF(AND($B14&lt;='Información Buques'!$B$13,'Proyección de Inflexibilidades'!$C14&gt;='Información Buques'!$B$13),'Información Buques'!$B$13,IF(AND($B14&lt;='Información Buques'!$B$14,'Proyección de Inflexibilidades'!$C14&gt;='Información Buques'!$B$14),'Información Buques'!$B$14,IF(AND($B14&lt;='Información Buques'!$B$15,'Proyección de Inflexibilidades'!$C14&gt;='Información Buques'!$B$15),'Información Buques'!$B$15,IF(AND($B14&lt;='Información Buques'!$B$16,'Proyección de Inflexibilidades'!$C14&gt;='Información Buques'!$B$16),'Información Buques'!$B$16,IF(AND($B14&lt;='Información Buques'!$B$17,'Proyección de Inflexibilidades'!$C14&gt;='Información Buques'!$B$17),'Información Buques'!$B$17,IF(AND($B14&lt;='Información Buques'!$B$18,'Proyección de Inflexibilidades'!$C14&gt;='Información Buques'!$B$18),'Información Buques'!$B$18,IF(AND($B14&lt;='Información Buques'!$B$19,'Proyección de Inflexibilidades'!$C14&gt;='Información Buques'!$B$19),'Información Buques'!$B$19,IF(AND($B14&lt;='Información Buques'!$B$20,'Proyección de Inflexibilidades'!$C14&gt;='Información Buques'!$B$20),'Información Buques'!$B$20,IF(AND($B14&lt;='Información Buques'!$B$21,'Proyección de Inflexibilidades'!$C14&gt;='Información Buques'!$B$21),'Información Buques'!$B$21,IF(AND($B14&lt;='Información Buques'!$B$22,'Proyección de Inflexibilidades'!$C14&gt;='Información Buques'!$B$22),'Información Buques'!$B$22,IF(AND($B14&lt;='Información Buques'!$B$23,'Proyección de Inflexibilidades'!$C14&gt;='Información Buques'!$B$23),'Información Buques'!$B$23,IF(AND($B14&lt;='Información Buques'!$B$24,'Proyección de Inflexibilidades'!$C14&gt;='Información Buques'!$B$24),'Información Buques'!$B$24,IF(AND($B14&lt;='Información Buques'!$B$25,'Proyección de Inflexibilidades'!$C14&gt;='Información Buques'!$B$25),'Información Buques'!$B$25,IF(AND($B14&lt;='Información Buques'!$B$26,'Proyección de Inflexibilidades'!$C14&gt;='Información Buques'!$B$26),'Información Buques'!$B$26,IF(AND($B14&lt;='Información Buques'!$B$27,'Proyección de Inflexibilidades'!$C14&gt;='Información Buques'!$B$27),'Información Buques'!$B$27,IF(AND($B14&lt;='Información Buques'!$B$28,'Proyección de Inflexibilidades'!$C14&gt;='Información Buques'!$B$28),'Información Buques'!$B$28,IF(AND($B14&lt;='Información Buques'!$B$29,'Proyección de Inflexibilidades'!$C14&gt;='Información Buques'!$B$29),'Información Buques'!$B$29,IF(AND($B14&lt;='Información Buques'!$B$30,'Proyección de Inflexibilidades'!$C14&gt;='Información Buques'!$B$30),'Información Buques'!$B$30,IF(AND($B14&lt;='Información Buques'!$B$31,'Proyección de Inflexibilidades'!$C14&gt;='Información Buques'!$B$31),'Información Buques'!$B$31,IF(AND($B14&lt;='Información Buques'!$B$32,'Proyección de Inflexibilidades'!$C14&gt;='Información Buques'!$B$32),'Información Buques'!$B$32,IF(AND($B14&lt;='Información Buques'!$B$33,'Proyección de Inflexibilidades'!$C14&gt;='Información Buques'!$B$33),'Información Buques'!$B$33,IF(AND($B14&lt;='Información Buques'!$B$34,'Proyección de Inflexibilidades'!$C14&gt;='Información Buques'!$B$34),'Información Buques'!$B$34,IF(AND($B14&lt;='Información Buques'!$B$35,'Proyección de Inflexibilidades'!$C14&gt;='Información Buques'!$B$35),'Información Buques'!$B$35,IF(AND($B14&lt;='Información Buques'!$B$36,'Proyección de Inflexibilidades'!$C14&gt;='Información Buques'!$B$36),'Información Buques'!$B$36,IF(AND($B14&lt;='Información Buques'!$B$37,'Proyección de Inflexibilidades'!$C14&gt;='Información Buques'!$B$37),'Información Buques'!$B$37,IF(AND($B14&lt;='Información Buques'!$B$38,'Proyección de Inflexibilidades'!$C14&gt;='Información Buques'!$B$38),'Información Buques'!$B$38,IF(AND($B14&lt;='Información Buques'!$B$39,'Proyección de Inflexibilidades'!$C14&gt;='Información Buques'!$B$39),'Información Buques'!$B$39,IF(AND($B14&lt;='Información Buques'!$B$40,'Proyección de Inflexibilidades'!$C14&gt;='Información Buques'!$B$40),'Información Buques'!$B$40,IF(AND($B14&lt;='Información Buques'!$B$41,'Proyección de Inflexibilidades'!$C14&gt;='Información Buques'!$B$41),'Información Buques'!$B$41,IF(AND($B14&lt;='Información Buques'!$B$42,'Proyección de Inflexibilidades'!$C14&gt;='Información Buques'!$B$42),'Información Buques'!$B$42,""))))))))))))))))))))))))))))))))))))))))</f>
        <v/>
      </c>
      <c r="BA14" s="29" t="str">
        <f>IFERROR(VLOOKUP('Proyección de Inflexibilidades'!$AZ14,'Información Buques'!$B$3:$F$42,2,0),"")</f>
        <v/>
      </c>
      <c r="BB14" s="29" t="str">
        <f>IFERROR(VLOOKUP('Proyección de Inflexibilidades'!$AZ14,'Información Buques'!$B$3:$F$42,3,0),"")</f>
        <v/>
      </c>
      <c r="BC14" s="29" t="str">
        <f>IFERROR(VLOOKUP('Proyección de Inflexibilidades'!$AZ14,'Información Buques'!$B$3:$F$42,4,0),"")</f>
        <v/>
      </c>
      <c r="BD14" s="29" t="str">
        <f>IFERROR(VLOOKUP('Proyección de Inflexibilidades'!$AZ14,'Información Buques'!$B$3:$F$42,5,0),"")</f>
        <v/>
      </c>
      <c r="BE14" s="25" t="str">
        <f>IF(AND(AZ14&lt;&gt;'Información Buques'!$B$3,$B14&lt;='Información Buques'!$B$3,'Proyección de Inflexibilidades'!$C14&gt;='Información Buques'!$B$3),'Información Buques'!$B$3,IF(AND(AZ14&lt;&gt;'Información Buques'!$B$4,$B14&lt;='Información Buques'!$B$4,'Proyección de Inflexibilidades'!$C14&gt;='Información Buques'!$B$4),'Información Buques'!$B$4,IF(AND(AZ14&lt;&gt;'Información Buques'!$B$5,$B14&lt;='Información Buques'!$B$5,'Proyección de Inflexibilidades'!$C14&gt;='Información Buques'!$B$5),'Información Buques'!$B$5,IF(AND(AZ14&lt;&gt;'Información Buques'!$B$6,$B14&lt;='Información Buques'!$B$6,'Proyección de Inflexibilidades'!$C14&gt;='Información Buques'!$B$6),'Información Buques'!$B$6,IF(AND(AZ14&lt;&gt;'Información Buques'!$B$7,$B14&lt;='Información Buques'!$B$7,'Proyección de Inflexibilidades'!$C14&gt;='Información Buques'!$B$7),'Información Buques'!$B$7,IF(AND(AZ14&lt;&gt;'Información Buques'!$B$8,$B14&lt;='Información Buques'!$B$8,'Proyección de Inflexibilidades'!$C14&gt;='Información Buques'!$B$8),'Información Buques'!$B$8,IF(AND(AZ14&lt;&gt;'Información Buques'!$B$9,$B14&lt;='Información Buques'!$B$9,'Proyección de Inflexibilidades'!$C14&gt;='Información Buques'!$B$9),'Información Buques'!$B$9,IF(AND(AZ14&lt;&gt;'Información Buques'!$B$10,$B14&lt;='Información Buques'!$B$10,'Proyección de Inflexibilidades'!$C14&gt;='Información Buques'!$B$10),'Información Buques'!$B$10,IF(AND(AZ14&lt;&gt;'Información Buques'!$B$11,$B14&lt;='Información Buques'!$B$11,'Proyección de Inflexibilidades'!$C14&gt;='Información Buques'!$B$11),'Información Buques'!$B$11,IF(AND(AZ14&lt;&gt;'Información Buques'!$B$12,$B14&lt;='Información Buques'!$B$12,'Proyección de Inflexibilidades'!$C14&gt;='Información Buques'!$B$12),'Información Buques'!$B$12,IF(AND(AZ14&lt;&gt;'Información Buques'!$B$13,$B14&lt;='Información Buques'!$B$13,'Proyección de Inflexibilidades'!$C14&gt;='Información Buques'!$B$13),'Información Buques'!$B$13,IF(AND(AZ14&lt;&gt;'Información Buques'!$B$14,$B14&lt;='Información Buques'!$B$14,'Proyección de Inflexibilidades'!$C14&gt;='Información Buques'!$B$14),'Información Buques'!$B$14,IF(AND(AZ14&lt;&gt;'Información Buques'!$B$15,$B14&lt;='Información Buques'!$B$15,'Proyección de Inflexibilidades'!$C14&gt;='Información Buques'!$B$15),'Información Buques'!$B$15,IF(AND(AZ14&lt;&gt;'Información Buques'!$B$16,$B14&lt;='Información Buques'!$B$16,'Proyección de Inflexibilidades'!$C14&gt;='Información Buques'!$B$16),'Información Buques'!$B$16,IF(AND(AZ14&lt;&gt;'Información Buques'!$B$17,$B14&lt;='Información Buques'!$B$17,'Proyección de Inflexibilidades'!$C14&gt;='Información Buques'!$B$17),'Información Buques'!$B$17,IF(AND(AZ14&lt;&gt;'Información Buques'!$B$18,$B14&lt;='Información Buques'!$B$18,'Proyección de Inflexibilidades'!$C14&gt;='Información Buques'!$B$18),'Información Buques'!$B$18,IF(AND(AZ14&lt;&gt;'Información Buques'!$B$19,$B14&lt;='Información Buques'!$B$19,'Proyección de Inflexibilidades'!$C14&gt;='Información Buques'!$B$19),'Información Buques'!$B$19,IF(AND(AZ14&lt;&gt;'Información Buques'!$B$20,$B14&lt;='Información Buques'!$B$20,'Proyección de Inflexibilidades'!$C14&gt;='Información Buques'!$B$20),'Información Buques'!$B$20,IF(AND(AZ14&lt;&gt;'Información Buques'!$B$21,$B14&lt;='Información Buques'!$B$21,'Proyección de Inflexibilidades'!$C14&gt;='Información Buques'!$B$21),'Información Buques'!$B$21,IF(AND(AZ14&lt;&gt;'Información Buques'!$B$22,$B14&lt;='Información Buques'!$B$22,'Proyección de Inflexibilidades'!$C14&gt;='Información Buques'!$B$22),'Información Buques'!$B$22,IF(AND(AZ14&lt;&gt;'Información Buques'!$B$23,$B14&lt;='Información Buques'!$B$23,'Proyección de Inflexibilidades'!$C14&gt;='Información Buques'!$B$23),'Información Buques'!$B$23,IF(AND(AZ14&lt;&gt;'Información Buques'!$B$24,$B14&lt;='Información Buques'!$B$24,'Proyección de Inflexibilidades'!$C14&gt;='Información Buques'!$B$24),'Información Buques'!$B$24,IF(AND(AZ14&lt;&gt;'Información Buques'!$B$25,$B14&lt;='Información Buques'!$B$25,'Proyección de Inflexibilidades'!$C14&gt;='Información Buques'!$B$25),'Información Buques'!$B$25,IF(AND(AZ14&lt;&gt;'Información Buques'!$B$26,$B14&lt;='Información Buques'!$B$26,'Proyección de Inflexibilidades'!$C14&gt;='Información Buques'!$B$26),'Información Buques'!$B$26,IF(AND(AZ14&lt;&gt;'Información Buques'!$B$27,$B14&lt;='Información Buques'!$B$27,'Proyección de Inflexibilidades'!$C14&gt;='Información Buques'!$B$27),'Información Buques'!$B$27,IF(AND(AZ14&lt;&gt;'Información Buques'!$B$28,$B14&lt;='Información Buques'!$B$28,'Proyección de Inflexibilidades'!$C14&gt;='Información Buques'!$B$28),'Información Buques'!$B$28,IF(AND(AZ14&lt;&gt;'Información Buques'!$B$29,$B14&lt;='Información Buques'!$B$29,'Proyección de Inflexibilidades'!$C14&gt;='Información Buques'!$B$29),'Información Buques'!$B$29,IF(AND(AZ14&lt;&gt;'Información Buques'!$B$30,$B14&lt;='Información Buques'!$B$30,'Proyección de Inflexibilidades'!$C14&gt;='Información Buques'!$B$30),'Información Buques'!$B$30,IF(AND(AZ14&lt;&gt;'Información Buques'!$B$31,$B14&lt;='Información Buques'!$B$31,'Proyección de Inflexibilidades'!$C14&gt;='Información Buques'!$B$31),'Información Buques'!$B$31,IF(AND(AZ14&lt;&gt;'Información Buques'!$B$32,$B14&lt;='Información Buques'!$B$32,'Proyección de Inflexibilidades'!$C14&gt;='Información Buques'!$B$32),'Información Buques'!$B$32,IF(AND(AZ14&lt;&gt;'Información Buques'!$B$33,$B14&lt;='Información Buques'!$B$33,'Proyección de Inflexibilidades'!$C14&gt;='Información Buques'!$B$33),'Información Buques'!$B$33,IF(AND(AZ14&lt;&gt;'Información Buques'!$B$34,$B14&lt;='Información Buques'!$B$34,'Proyección de Inflexibilidades'!$C14&gt;='Información Buques'!$B$34),'Información Buques'!$B$34,IF(AND(AZ14&lt;&gt;'Información Buques'!$B$35,$B14&lt;='Información Buques'!$B$35,'Proyección de Inflexibilidades'!$C14&gt;='Información Buques'!$B$35),'Información Buques'!$B$35,IF(AND(AZ14&lt;&gt;'Información Buques'!$B$36,$B14&lt;='Información Buques'!$B$36,'Proyección de Inflexibilidades'!$C14&gt;='Información Buques'!$B$36),'Información Buques'!$B$36,IF(AND(AZ14&lt;&gt;'Información Buques'!$B$37,$B14&lt;='Información Buques'!$B$37,'Proyección de Inflexibilidades'!$C14&gt;='Información Buques'!$B$37),'Información Buques'!$B$37,IF(AND(AZ14&lt;&gt;'Información Buques'!$B$38,$B14&lt;='Información Buques'!$B$38,'Proyección de Inflexibilidades'!$C14&gt;='Información Buques'!$B$38),'Información Buques'!$B$38,IF(AND(AZ14&lt;&gt;'Información Buques'!$B$39,$B14&lt;='Información Buques'!$B$39,'Proyección de Inflexibilidades'!$C14&gt;='Información Buques'!$B$39),'Información Buques'!$B$39,IF(AND(AZ14&lt;&gt;'Información Buques'!$B$40,$B14&lt;='Información Buques'!$B$40,'Proyección de Inflexibilidades'!$C14&gt;='Información Buques'!$B$40),'Información Buques'!$B$40,IF(AND(AZ14&lt;&gt;'Información Buques'!$B$41,$B14&lt;='Información Buques'!$B$41,'Proyección de Inflexibilidades'!$C14&gt;='Información Buques'!$B$41),'Información Buques'!$B$41,IF(AND(AZ14&lt;&gt;'Información Buques'!$B$42,$B14&lt;='Información Buques'!$B$42,'Proyección de Inflexibilidades'!$C14&gt;='Información Buques'!$B$42),'Información Buques'!$B$42,""))))))))))))))))))))))))))))))))))))))))</f>
        <v/>
      </c>
      <c r="BF14" s="29" t="str">
        <f>IFERROR(VLOOKUP('Proyección de Inflexibilidades'!$BE14,'Información Buques'!$B$3:$F$42,2,0),"")</f>
        <v/>
      </c>
      <c r="BG14" s="29" t="str">
        <f>IFERROR(VLOOKUP('Proyección de Inflexibilidades'!$BE14,'Información Buques'!$B$3:$F$42,3,0),"")</f>
        <v/>
      </c>
      <c r="BH14" s="29" t="str">
        <f>IFERROR(VLOOKUP('Proyección de Inflexibilidades'!$BE14,'Información Buques'!$B$3:$F$42,4,0),"")</f>
        <v/>
      </c>
      <c r="BI14" s="29" t="str">
        <f>IFERROR(VLOOKUP('Proyección de Inflexibilidades'!$BE14,'Información Buques'!$B$3:$F$42,5,0),"")</f>
        <v/>
      </c>
      <c r="BJ14" s="25" t="str">
        <f t="shared" si="7"/>
        <v/>
      </c>
      <c r="BK14" s="25" t="str">
        <f t="shared" si="1"/>
        <v/>
      </c>
    </row>
    <row r="15" spans="1:63" x14ac:dyDescent="0.25">
      <c r="A15" s="14">
        <v>10</v>
      </c>
      <c r="B15" s="15">
        <f t="shared" si="8"/>
        <v>43741</v>
      </c>
      <c r="C15" s="16">
        <f t="shared" si="9"/>
        <v>43747</v>
      </c>
      <c r="D15" s="25" t="str">
        <f t="shared" si="2"/>
        <v/>
      </c>
      <c r="E15" s="47" t="str">
        <f t="shared" si="3"/>
        <v/>
      </c>
      <c r="F15" s="47" t="str">
        <f t="shared" si="4"/>
        <v/>
      </c>
      <c r="G15" s="47" t="str">
        <f t="shared" si="5"/>
        <v/>
      </c>
      <c r="H15" s="47" t="str">
        <f t="shared" si="6"/>
        <v/>
      </c>
      <c r="I15" s="9"/>
      <c r="J15" s="4"/>
      <c r="K15" s="98"/>
      <c r="L15" s="71"/>
      <c r="AY15" s="36">
        <v>44077</v>
      </c>
      <c r="AZ15" s="25" t="str">
        <f>IF(AND($B15&lt;='Información Buques'!$B$3,'Proyección de Inflexibilidades'!$C15&gt;='Información Buques'!$B$3),'Información Buques'!$B$3,IF(AND($B15&lt;='Información Buques'!$B$4,'Proyección de Inflexibilidades'!$C15&gt;='Información Buques'!$B$4),'Información Buques'!$B$4,IF(AND($B15&lt;='Información Buques'!$B$5,'Proyección de Inflexibilidades'!$C15&gt;='Información Buques'!$B$5),'Información Buques'!$B$5,IF(AND($B15&lt;='Información Buques'!$B$6,'Proyección de Inflexibilidades'!$C15&gt;='Información Buques'!$B$6),'Información Buques'!$B$6,IF(AND($B15&lt;='Información Buques'!$B$7,'Proyección de Inflexibilidades'!$C15&gt;='Información Buques'!$B$7),'Información Buques'!$B$7,IF(AND($B15&lt;='Información Buques'!$B$8,'Proyección de Inflexibilidades'!$C15&gt;='Información Buques'!$B$8),'Información Buques'!$B$8,IF(AND($B15&lt;='Información Buques'!$B$9,'Proyección de Inflexibilidades'!$C15&gt;='Información Buques'!$B$9),'Información Buques'!$B$9,IF(AND($B15&lt;='Información Buques'!$B$10,'Proyección de Inflexibilidades'!$C15&gt;='Información Buques'!$B$10),'Información Buques'!$B$10,IF(AND($B15&lt;='Información Buques'!$B$11,'Proyección de Inflexibilidades'!$C15&gt;='Información Buques'!$B$11),'Información Buques'!$B$11,IF(AND($B15&lt;='Información Buques'!$B$12,'Proyección de Inflexibilidades'!$C15&gt;='Información Buques'!$B$12),'Información Buques'!$B$12,IF(AND($B15&lt;='Información Buques'!$B$13,'Proyección de Inflexibilidades'!$C15&gt;='Información Buques'!$B$13),'Información Buques'!$B$13,IF(AND($B15&lt;='Información Buques'!$B$14,'Proyección de Inflexibilidades'!$C15&gt;='Información Buques'!$B$14),'Información Buques'!$B$14,IF(AND($B15&lt;='Información Buques'!$B$15,'Proyección de Inflexibilidades'!$C15&gt;='Información Buques'!$B$15),'Información Buques'!$B$15,IF(AND($B15&lt;='Información Buques'!$B$16,'Proyección de Inflexibilidades'!$C15&gt;='Información Buques'!$B$16),'Información Buques'!$B$16,IF(AND($B15&lt;='Información Buques'!$B$17,'Proyección de Inflexibilidades'!$C15&gt;='Información Buques'!$B$17),'Información Buques'!$B$17,IF(AND($B15&lt;='Información Buques'!$B$18,'Proyección de Inflexibilidades'!$C15&gt;='Información Buques'!$B$18),'Información Buques'!$B$18,IF(AND($B15&lt;='Información Buques'!$B$19,'Proyección de Inflexibilidades'!$C15&gt;='Información Buques'!$B$19),'Información Buques'!$B$19,IF(AND($B15&lt;='Información Buques'!$B$20,'Proyección de Inflexibilidades'!$C15&gt;='Información Buques'!$B$20),'Información Buques'!$B$20,IF(AND($B15&lt;='Información Buques'!$B$21,'Proyección de Inflexibilidades'!$C15&gt;='Información Buques'!$B$21),'Información Buques'!$B$21,IF(AND($B15&lt;='Información Buques'!$B$22,'Proyección de Inflexibilidades'!$C15&gt;='Información Buques'!$B$22),'Información Buques'!$B$22,IF(AND($B15&lt;='Información Buques'!$B$23,'Proyección de Inflexibilidades'!$C15&gt;='Información Buques'!$B$23),'Información Buques'!$B$23,IF(AND($B15&lt;='Información Buques'!$B$24,'Proyección de Inflexibilidades'!$C15&gt;='Información Buques'!$B$24),'Información Buques'!$B$24,IF(AND($B15&lt;='Información Buques'!$B$25,'Proyección de Inflexibilidades'!$C15&gt;='Información Buques'!$B$25),'Información Buques'!$B$25,IF(AND($B15&lt;='Información Buques'!$B$26,'Proyección de Inflexibilidades'!$C15&gt;='Información Buques'!$B$26),'Información Buques'!$B$26,IF(AND($B15&lt;='Información Buques'!$B$27,'Proyección de Inflexibilidades'!$C15&gt;='Información Buques'!$B$27),'Información Buques'!$B$27,IF(AND($B15&lt;='Información Buques'!$B$28,'Proyección de Inflexibilidades'!$C15&gt;='Información Buques'!$B$28),'Información Buques'!$B$28,IF(AND($B15&lt;='Información Buques'!$B$29,'Proyección de Inflexibilidades'!$C15&gt;='Información Buques'!$B$29),'Información Buques'!$B$29,IF(AND($B15&lt;='Información Buques'!$B$30,'Proyección de Inflexibilidades'!$C15&gt;='Información Buques'!$B$30),'Información Buques'!$B$30,IF(AND($B15&lt;='Información Buques'!$B$31,'Proyección de Inflexibilidades'!$C15&gt;='Información Buques'!$B$31),'Información Buques'!$B$31,IF(AND($B15&lt;='Información Buques'!$B$32,'Proyección de Inflexibilidades'!$C15&gt;='Información Buques'!$B$32),'Información Buques'!$B$32,IF(AND($B15&lt;='Información Buques'!$B$33,'Proyección de Inflexibilidades'!$C15&gt;='Información Buques'!$B$33),'Información Buques'!$B$33,IF(AND($B15&lt;='Información Buques'!$B$34,'Proyección de Inflexibilidades'!$C15&gt;='Información Buques'!$B$34),'Información Buques'!$B$34,IF(AND($B15&lt;='Información Buques'!$B$35,'Proyección de Inflexibilidades'!$C15&gt;='Información Buques'!$B$35),'Información Buques'!$B$35,IF(AND($B15&lt;='Información Buques'!$B$36,'Proyección de Inflexibilidades'!$C15&gt;='Información Buques'!$B$36),'Información Buques'!$B$36,IF(AND($B15&lt;='Información Buques'!$B$37,'Proyección de Inflexibilidades'!$C15&gt;='Información Buques'!$B$37),'Información Buques'!$B$37,IF(AND($B15&lt;='Información Buques'!$B$38,'Proyección de Inflexibilidades'!$C15&gt;='Información Buques'!$B$38),'Información Buques'!$B$38,IF(AND($B15&lt;='Información Buques'!$B$39,'Proyección de Inflexibilidades'!$C15&gt;='Información Buques'!$B$39),'Información Buques'!$B$39,IF(AND($B15&lt;='Información Buques'!$B$40,'Proyección de Inflexibilidades'!$C15&gt;='Información Buques'!$B$40),'Información Buques'!$B$40,IF(AND($B15&lt;='Información Buques'!$B$41,'Proyección de Inflexibilidades'!$C15&gt;='Información Buques'!$B$41),'Información Buques'!$B$41,IF(AND($B15&lt;='Información Buques'!$B$42,'Proyección de Inflexibilidades'!$C15&gt;='Información Buques'!$B$42),'Información Buques'!$B$42,""))))))))))))))))))))))))))))))))))))))))</f>
        <v/>
      </c>
      <c r="BA15" s="29" t="str">
        <f>IFERROR(VLOOKUP('Proyección de Inflexibilidades'!$AZ15,'Información Buques'!$B$3:$F$42,2,0),"")</f>
        <v/>
      </c>
      <c r="BB15" s="29" t="str">
        <f>IFERROR(VLOOKUP('Proyección de Inflexibilidades'!$AZ15,'Información Buques'!$B$3:$F$42,3,0),"")</f>
        <v/>
      </c>
      <c r="BC15" s="29" t="str">
        <f>IFERROR(VLOOKUP('Proyección de Inflexibilidades'!$AZ15,'Información Buques'!$B$3:$F$42,4,0),"")</f>
        <v/>
      </c>
      <c r="BD15" s="29" t="str">
        <f>IFERROR(VLOOKUP('Proyección de Inflexibilidades'!$AZ15,'Información Buques'!$B$3:$F$42,5,0),"")</f>
        <v/>
      </c>
      <c r="BE15" s="25" t="str">
        <f>IF(AND(AZ15&lt;&gt;'Información Buques'!$B$3,$B15&lt;='Información Buques'!$B$3,'Proyección de Inflexibilidades'!$C15&gt;='Información Buques'!$B$3),'Información Buques'!$B$3,IF(AND(AZ15&lt;&gt;'Información Buques'!$B$4,$B15&lt;='Información Buques'!$B$4,'Proyección de Inflexibilidades'!$C15&gt;='Información Buques'!$B$4),'Información Buques'!$B$4,IF(AND(AZ15&lt;&gt;'Información Buques'!$B$5,$B15&lt;='Información Buques'!$B$5,'Proyección de Inflexibilidades'!$C15&gt;='Información Buques'!$B$5),'Información Buques'!$B$5,IF(AND(AZ15&lt;&gt;'Información Buques'!$B$6,$B15&lt;='Información Buques'!$B$6,'Proyección de Inflexibilidades'!$C15&gt;='Información Buques'!$B$6),'Información Buques'!$B$6,IF(AND(AZ15&lt;&gt;'Información Buques'!$B$7,$B15&lt;='Información Buques'!$B$7,'Proyección de Inflexibilidades'!$C15&gt;='Información Buques'!$B$7),'Información Buques'!$B$7,IF(AND(AZ15&lt;&gt;'Información Buques'!$B$8,$B15&lt;='Información Buques'!$B$8,'Proyección de Inflexibilidades'!$C15&gt;='Información Buques'!$B$8),'Información Buques'!$B$8,IF(AND(AZ15&lt;&gt;'Información Buques'!$B$9,$B15&lt;='Información Buques'!$B$9,'Proyección de Inflexibilidades'!$C15&gt;='Información Buques'!$B$9),'Información Buques'!$B$9,IF(AND(AZ15&lt;&gt;'Información Buques'!$B$10,$B15&lt;='Información Buques'!$B$10,'Proyección de Inflexibilidades'!$C15&gt;='Información Buques'!$B$10),'Información Buques'!$B$10,IF(AND(AZ15&lt;&gt;'Información Buques'!$B$11,$B15&lt;='Información Buques'!$B$11,'Proyección de Inflexibilidades'!$C15&gt;='Información Buques'!$B$11),'Información Buques'!$B$11,IF(AND(AZ15&lt;&gt;'Información Buques'!$B$12,$B15&lt;='Información Buques'!$B$12,'Proyección de Inflexibilidades'!$C15&gt;='Información Buques'!$B$12),'Información Buques'!$B$12,IF(AND(AZ15&lt;&gt;'Información Buques'!$B$13,$B15&lt;='Información Buques'!$B$13,'Proyección de Inflexibilidades'!$C15&gt;='Información Buques'!$B$13),'Información Buques'!$B$13,IF(AND(AZ15&lt;&gt;'Información Buques'!$B$14,$B15&lt;='Información Buques'!$B$14,'Proyección de Inflexibilidades'!$C15&gt;='Información Buques'!$B$14),'Información Buques'!$B$14,IF(AND(AZ15&lt;&gt;'Información Buques'!$B$15,$B15&lt;='Información Buques'!$B$15,'Proyección de Inflexibilidades'!$C15&gt;='Información Buques'!$B$15),'Información Buques'!$B$15,IF(AND(AZ15&lt;&gt;'Información Buques'!$B$16,$B15&lt;='Información Buques'!$B$16,'Proyección de Inflexibilidades'!$C15&gt;='Información Buques'!$B$16),'Información Buques'!$B$16,IF(AND(AZ15&lt;&gt;'Información Buques'!$B$17,$B15&lt;='Información Buques'!$B$17,'Proyección de Inflexibilidades'!$C15&gt;='Información Buques'!$B$17),'Información Buques'!$B$17,IF(AND(AZ15&lt;&gt;'Información Buques'!$B$18,$B15&lt;='Información Buques'!$B$18,'Proyección de Inflexibilidades'!$C15&gt;='Información Buques'!$B$18),'Información Buques'!$B$18,IF(AND(AZ15&lt;&gt;'Información Buques'!$B$19,$B15&lt;='Información Buques'!$B$19,'Proyección de Inflexibilidades'!$C15&gt;='Información Buques'!$B$19),'Información Buques'!$B$19,IF(AND(AZ15&lt;&gt;'Información Buques'!$B$20,$B15&lt;='Información Buques'!$B$20,'Proyección de Inflexibilidades'!$C15&gt;='Información Buques'!$B$20),'Información Buques'!$B$20,IF(AND(AZ15&lt;&gt;'Información Buques'!$B$21,$B15&lt;='Información Buques'!$B$21,'Proyección de Inflexibilidades'!$C15&gt;='Información Buques'!$B$21),'Información Buques'!$B$21,IF(AND(AZ15&lt;&gt;'Información Buques'!$B$22,$B15&lt;='Información Buques'!$B$22,'Proyección de Inflexibilidades'!$C15&gt;='Información Buques'!$B$22),'Información Buques'!$B$22,IF(AND(AZ15&lt;&gt;'Información Buques'!$B$23,$B15&lt;='Información Buques'!$B$23,'Proyección de Inflexibilidades'!$C15&gt;='Información Buques'!$B$23),'Información Buques'!$B$23,IF(AND(AZ15&lt;&gt;'Información Buques'!$B$24,$B15&lt;='Información Buques'!$B$24,'Proyección de Inflexibilidades'!$C15&gt;='Información Buques'!$B$24),'Información Buques'!$B$24,IF(AND(AZ15&lt;&gt;'Información Buques'!$B$25,$B15&lt;='Información Buques'!$B$25,'Proyección de Inflexibilidades'!$C15&gt;='Información Buques'!$B$25),'Información Buques'!$B$25,IF(AND(AZ15&lt;&gt;'Información Buques'!$B$26,$B15&lt;='Información Buques'!$B$26,'Proyección de Inflexibilidades'!$C15&gt;='Información Buques'!$B$26),'Información Buques'!$B$26,IF(AND(AZ15&lt;&gt;'Información Buques'!$B$27,$B15&lt;='Información Buques'!$B$27,'Proyección de Inflexibilidades'!$C15&gt;='Información Buques'!$B$27),'Información Buques'!$B$27,IF(AND(AZ15&lt;&gt;'Información Buques'!$B$28,$B15&lt;='Información Buques'!$B$28,'Proyección de Inflexibilidades'!$C15&gt;='Información Buques'!$B$28),'Información Buques'!$B$28,IF(AND(AZ15&lt;&gt;'Información Buques'!$B$29,$B15&lt;='Información Buques'!$B$29,'Proyección de Inflexibilidades'!$C15&gt;='Información Buques'!$B$29),'Información Buques'!$B$29,IF(AND(AZ15&lt;&gt;'Información Buques'!$B$30,$B15&lt;='Información Buques'!$B$30,'Proyección de Inflexibilidades'!$C15&gt;='Información Buques'!$B$30),'Información Buques'!$B$30,IF(AND(AZ15&lt;&gt;'Información Buques'!$B$31,$B15&lt;='Información Buques'!$B$31,'Proyección de Inflexibilidades'!$C15&gt;='Información Buques'!$B$31),'Información Buques'!$B$31,IF(AND(AZ15&lt;&gt;'Información Buques'!$B$32,$B15&lt;='Información Buques'!$B$32,'Proyección de Inflexibilidades'!$C15&gt;='Información Buques'!$B$32),'Información Buques'!$B$32,IF(AND(AZ15&lt;&gt;'Información Buques'!$B$33,$B15&lt;='Información Buques'!$B$33,'Proyección de Inflexibilidades'!$C15&gt;='Información Buques'!$B$33),'Información Buques'!$B$33,IF(AND(AZ15&lt;&gt;'Información Buques'!$B$34,$B15&lt;='Información Buques'!$B$34,'Proyección de Inflexibilidades'!$C15&gt;='Información Buques'!$B$34),'Información Buques'!$B$34,IF(AND(AZ15&lt;&gt;'Información Buques'!$B$35,$B15&lt;='Información Buques'!$B$35,'Proyección de Inflexibilidades'!$C15&gt;='Información Buques'!$B$35),'Información Buques'!$B$35,IF(AND(AZ15&lt;&gt;'Información Buques'!$B$36,$B15&lt;='Información Buques'!$B$36,'Proyección de Inflexibilidades'!$C15&gt;='Información Buques'!$B$36),'Información Buques'!$B$36,IF(AND(AZ15&lt;&gt;'Información Buques'!$B$37,$B15&lt;='Información Buques'!$B$37,'Proyección de Inflexibilidades'!$C15&gt;='Información Buques'!$B$37),'Información Buques'!$B$37,IF(AND(AZ15&lt;&gt;'Información Buques'!$B$38,$B15&lt;='Información Buques'!$B$38,'Proyección de Inflexibilidades'!$C15&gt;='Información Buques'!$B$38),'Información Buques'!$B$38,IF(AND(AZ15&lt;&gt;'Información Buques'!$B$39,$B15&lt;='Información Buques'!$B$39,'Proyección de Inflexibilidades'!$C15&gt;='Información Buques'!$B$39),'Información Buques'!$B$39,IF(AND(AZ15&lt;&gt;'Información Buques'!$B$40,$B15&lt;='Información Buques'!$B$40,'Proyección de Inflexibilidades'!$C15&gt;='Información Buques'!$B$40),'Información Buques'!$B$40,IF(AND(AZ15&lt;&gt;'Información Buques'!$B$41,$B15&lt;='Información Buques'!$B$41,'Proyección de Inflexibilidades'!$C15&gt;='Información Buques'!$B$41),'Información Buques'!$B$41,IF(AND(AZ15&lt;&gt;'Información Buques'!$B$42,$B15&lt;='Información Buques'!$B$42,'Proyección de Inflexibilidades'!$C15&gt;='Información Buques'!$B$42),'Información Buques'!$B$42,""))))))))))))))))))))))))))))))))))))))))</f>
        <v/>
      </c>
      <c r="BF15" s="29" t="str">
        <f>IFERROR(VLOOKUP('Proyección de Inflexibilidades'!$BE15,'Información Buques'!$B$3:$F$42,2,0),"")</f>
        <v/>
      </c>
      <c r="BG15" s="29" t="str">
        <f>IFERROR(VLOOKUP('Proyección de Inflexibilidades'!$BE15,'Información Buques'!$B$3:$F$42,3,0),"")</f>
        <v/>
      </c>
      <c r="BH15" s="29" t="str">
        <f>IFERROR(VLOOKUP('Proyección de Inflexibilidades'!$BE15,'Información Buques'!$B$3:$F$42,4,0),"")</f>
        <v/>
      </c>
      <c r="BI15" s="29" t="str">
        <f>IFERROR(VLOOKUP('Proyección de Inflexibilidades'!$BE15,'Información Buques'!$B$3:$F$42,5,0),"")</f>
        <v/>
      </c>
      <c r="BJ15" s="25" t="str">
        <f t="shared" si="7"/>
        <v/>
      </c>
      <c r="BK15" s="25" t="str">
        <f t="shared" si="1"/>
        <v/>
      </c>
    </row>
    <row r="16" spans="1:63" x14ac:dyDescent="0.25">
      <c r="A16" s="14">
        <v>11</v>
      </c>
      <c r="B16" s="15">
        <f t="shared" si="8"/>
        <v>43748</v>
      </c>
      <c r="C16" s="16">
        <f t="shared" si="9"/>
        <v>43754</v>
      </c>
      <c r="D16" s="25" t="str">
        <f t="shared" si="2"/>
        <v/>
      </c>
      <c r="E16" s="47" t="str">
        <f t="shared" si="3"/>
        <v/>
      </c>
      <c r="F16" s="47" t="str">
        <f t="shared" si="4"/>
        <v/>
      </c>
      <c r="G16" s="47" t="str">
        <f t="shared" si="5"/>
        <v/>
      </c>
      <c r="H16" s="47" t="str">
        <f t="shared" si="6"/>
        <v/>
      </c>
      <c r="I16" s="9"/>
      <c r="J16" s="4"/>
      <c r="K16" s="98"/>
      <c r="L16" s="71"/>
      <c r="AY16" s="36">
        <v>44105</v>
      </c>
      <c r="AZ16" s="25" t="str">
        <f>IF(AND($B16&lt;='Información Buques'!$B$3,'Proyección de Inflexibilidades'!$C16&gt;='Información Buques'!$B$3),'Información Buques'!$B$3,IF(AND($B16&lt;='Información Buques'!$B$4,'Proyección de Inflexibilidades'!$C16&gt;='Información Buques'!$B$4),'Información Buques'!$B$4,IF(AND($B16&lt;='Información Buques'!$B$5,'Proyección de Inflexibilidades'!$C16&gt;='Información Buques'!$B$5),'Información Buques'!$B$5,IF(AND($B16&lt;='Información Buques'!$B$6,'Proyección de Inflexibilidades'!$C16&gt;='Información Buques'!$B$6),'Información Buques'!$B$6,IF(AND($B16&lt;='Información Buques'!$B$7,'Proyección de Inflexibilidades'!$C16&gt;='Información Buques'!$B$7),'Información Buques'!$B$7,IF(AND($B16&lt;='Información Buques'!$B$8,'Proyección de Inflexibilidades'!$C16&gt;='Información Buques'!$B$8),'Información Buques'!$B$8,IF(AND($B16&lt;='Información Buques'!$B$9,'Proyección de Inflexibilidades'!$C16&gt;='Información Buques'!$B$9),'Información Buques'!$B$9,IF(AND($B16&lt;='Información Buques'!$B$10,'Proyección de Inflexibilidades'!$C16&gt;='Información Buques'!$B$10),'Información Buques'!$B$10,IF(AND($B16&lt;='Información Buques'!$B$11,'Proyección de Inflexibilidades'!$C16&gt;='Información Buques'!$B$11),'Información Buques'!$B$11,IF(AND($B16&lt;='Información Buques'!$B$12,'Proyección de Inflexibilidades'!$C16&gt;='Información Buques'!$B$12),'Información Buques'!$B$12,IF(AND($B16&lt;='Información Buques'!$B$13,'Proyección de Inflexibilidades'!$C16&gt;='Información Buques'!$B$13),'Información Buques'!$B$13,IF(AND($B16&lt;='Información Buques'!$B$14,'Proyección de Inflexibilidades'!$C16&gt;='Información Buques'!$B$14),'Información Buques'!$B$14,IF(AND($B16&lt;='Información Buques'!$B$15,'Proyección de Inflexibilidades'!$C16&gt;='Información Buques'!$B$15),'Información Buques'!$B$15,IF(AND($B16&lt;='Información Buques'!$B$16,'Proyección de Inflexibilidades'!$C16&gt;='Información Buques'!$B$16),'Información Buques'!$B$16,IF(AND($B16&lt;='Información Buques'!$B$17,'Proyección de Inflexibilidades'!$C16&gt;='Información Buques'!$B$17),'Información Buques'!$B$17,IF(AND($B16&lt;='Información Buques'!$B$18,'Proyección de Inflexibilidades'!$C16&gt;='Información Buques'!$B$18),'Información Buques'!$B$18,IF(AND($B16&lt;='Información Buques'!$B$19,'Proyección de Inflexibilidades'!$C16&gt;='Información Buques'!$B$19),'Información Buques'!$B$19,IF(AND($B16&lt;='Información Buques'!$B$20,'Proyección de Inflexibilidades'!$C16&gt;='Información Buques'!$B$20),'Información Buques'!$B$20,IF(AND($B16&lt;='Información Buques'!$B$21,'Proyección de Inflexibilidades'!$C16&gt;='Información Buques'!$B$21),'Información Buques'!$B$21,IF(AND($B16&lt;='Información Buques'!$B$22,'Proyección de Inflexibilidades'!$C16&gt;='Información Buques'!$B$22),'Información Buques'!$B$22,IF(AND($B16&lt;='Información Buques'!$B$23,'Proyección de Inflexibilidades'!$C16&gt;='Información Buques'!$B$23),'Información Buques'!$B$23,IF(AND($B16&lt;='Información Buques'!$B$24,'Proyección de Inflexibilidades'!$C16&gt;='Información Buques'!$B$24),'Información Buques'!$B$24,IF(AND($B16&lt;='Información Buques'!$B$25,'Proyección de Inflexibilidades'!$C16&gt;='Información Buques'!$B$25),'Información Buques'!$B$25,IF(AND($B16&lt;='Información Buques'!$B$26,'Proyección de Inflexibilidades'!$C16&gt;='Información Buques'!$B$26),'Información Buques'!$B$26,IF(AND($B16&lt;='Información Buques'!$B$27,'Proyección de Inflexibilidades'!$C16&gt;='Información Buques'!$B$27),'Información Buques'!$B$27,IF(AND($B16&lt;='Información Buques'!$B$28,'Proyección de Inflexibilidades'!$C16&gt;='Información Buques'!$B$28),'Información Buques'!$B$28,IF(AND($B16&lt;='Información Buques'!$B$29,'Proyección de Inflexibilidades'!$C16&gt;='Información Buques'!$B$29),'Información Buques'!$B$29,IF(AND($B16&lt;='Información Buques'!$B$30,'Proyección de Inflexibilidades'!$C16&gt;='Información Buques'!$B$30),'Información Buques'!$B$30,IF(AND($B16&lt;='Información Buques'!$B$31,'Proyección de Inflexibilidades'!$C16&gt;='Información Buques'!$B$31),'Información Buques'!$B$31,IF(AND($B16&lt;='Información Buques'!$B$32,'Proyección de Inflexibilidades'!$C16&gt;='Información Buques'!$B$32),'Información Buques'!$B$32,IF(AND($B16&lt;='Información Buques'!$B$33,'Proyección de Inflexibilidades'!$C16&gt;='Información Buques'!$B$33),'Información Buques'!$B$33,IF(AND($B16&lt;='Información Buques'!$B$34,'Proyección de Inflexibilidades'!$C16&gt;='Información Buques'!$B$34),'Información Buques'!$B$34,IF(AND($B16&lt;='Información Buques'!$B$35,'Proyección de Inflexibilidades'!$C16&gt;='Información Buques'!$B$35),'Información Buques'!$B$35,IF(AND($B16&lt;='Información Buques'!$B$36,'Proyección de Inflexibilidades'!$C16&gt;='Información Buques'!$B$36),'Información Buques'!$B$36,IF(AND($B16&lt;='Información Buques'!$B$37,'Proyección de Inflexibilidades'!$C16&gt;='Información Buques'!$B$37),'Información Buques'!$B$37,IF(AND($B16&lt;='Información Buques'!$B$38,'Proyección de Inflexibilidades'!$C16&gt;='Información Buques'!$B$38),'Información Buques'!$B$38,IF(AND($B16&lt;='Información Buques'!$B$39,'Proyección de Inflexibilidades'!$C16&gt;='Información Buques'!$B$39),'Información Buques'!$B$39,IF(AND($B16&lt;='Información Buques'!$B$40,'Proyección de Inflexibilidades'!$C16&gt;='Información Buques'!$B$40),'Información Buques'!$B$40,IF(AND($B16&lt;='Información Buques'!$B$41,'Proyección de Inflexibilidades'!$C16&gt;='Información Buques'!$B$41),'Información Buques'!$B$41,IF(AND($B16&lt;='Información Buques'!$B$42,'Proyección de Inflexibilidades'!$C16&gt;='Información Buques'!$B$42),'Información Buques'!$B$42,""))))))))))))))))))))))))))))))))))))))))</f>
        <v/>
      </c>
      <c r="BA16" s="29" t="str">
        <f>IFERROR(VLOOKUP('Proyección de Inflexibilidades'!$AZ16,'Información Buques'!$B$3:$F$42,2,0),"")</f>
        <v/>
      </c>
      <c r="BB16" s="29" t="str">
        <f>IFERROR(VLOOKUP('Proyección de Inflexibilidades'!$AZ16,'Información Buques'!$B$3:$F$42,3,0),"")</f>
        <v/>
      </c>
      <c r="BC16" s="29" t="str">
        <f>IFERROR(VLOOKUP('Proyección de Inflexibilidades'!$AZ16,'Información Buques'!$B$3:$F$42,4,0),"")</f>
        <v/>
      </c>
      <c r="BD16" s="29" t="str">
        <f>IFERROR(VLOOKUP('Proyección de Inflexibilidades'!$AZ16,'Información Buques'!$B$3:$F$42,5,0),"")</f>
        <v/>
      </c>
      <c r="BE16" s="25" t="str">
        <f>IF(AND(AZ16&lt;&gt;'Información Buques'!$B$3,$B16&lt;='Información Buques'!$B$3,'Proyección de Inflexibilidades'!$C16&gt;='Información Buques'!$B$3),'Información Buques'!$B$3,IF(AND(AZ16&lt;&gt;'Información Buques'!$B$4,$B16&lt;='Información Buques'!$B$4,'Proyección de Inflexibilidades'!$C16&gt;='Información Buques'!$B$4),'Información Buques'!$B$4,IF(AND(AZ16&lt;&gt;'Información Buques'!$B$5,$B16&lt;='Información Buques'!$B$5,'Proyección de Inflexibilidades'!$C16&gt;='Información Buques'!$B$5),'Información Buques'!$B$5,IF(AND(AZ16&lt;&gt;'Información Buques'!$B$6,$B16&lt;='Información Buques'!$B$6,'Proyección de Inflexibilidades'!$C16&gt;='Información Buques'!$B$6),'Información Buques'!$B$6,IF(AND(AZ16&lt;&gt;'Información Buques'!$B$7,$B16&lt;='Información Buques'!$B$7,'Proyección de Inflexibilidades'!$C16&gt;='Información Buques'!$B$7),'Información Buques'!$B$7,IF(AND(AZ16&lt;&gt;'Información Buques'!$B$8,$B16&lt;='Información Buques'!$B$8,'Proyección de Inflexibilidades'!$C16&gt;='Información Buques'!$B$8),'Información Buques'!$B$8,IF(AND(AZ16&lt;&gt;'Información Buques'!$B$9,$B16&lt;='Información Buques'!$B$9,'Proyección de Inflexibilidades'!$C16&gt;='Información Buques'!$B$9),'Información Buques'!$B$9,IF(AND(AZ16&lt;&gt;'Información Buques'!$B$10,$B16&lt;='Información Buques'!$B$10,'Proyección de Inflexibilidades'!$C16&gt;='Información Buques'!$B$10),'Información Buques'!$B$10,IF(AND(AZ16&lt;&gt;'Información Buques'!$B$11,$B16&lt;='Información Buques'!$B$11,'Proyección de Inflexibilidades'!$C16&gt;='Información Buques'!$B$11),'Información Buques'!$B$11,IF(AND(AZ16&lt;&gt;'Información Buques'!$B$12,$B16&lt;='Información Buques'!$B$12,'Proyección de Inflexibilidades'!$C16&gt;='Información Buques'!$B$12),'Información Buques'!$B$12,IF(AND(AZ16&lt;&gt;'Información Buques'!$B$13,$B16&lt;='Información Buques'!$B$13,'Proyección de Inflexibilidades'!$C16&gt;='Información Buques'!$B$13),'Información Buques'!$B$13,IF(AND(AZ16&lt;&gt;'Información Buques'!$B$14,$B16&lt;='Información Buques'!$B$14,'Proyección de Inflexibilidades'!$C16&gt;='Información Buques'!$B$14),'Información Buques'!$B$14,IF(AND(AZ16&lt;&gt;'Información Buques'!$B$15,$B16&lt;='Información Buques'!$B$15,'Proyección de Inflexibilidades'!$C16&gt;='Información Buques'!$B$15),'Información Buques'!$B$15,IF(AND(AZ16&lt;&gt;'Información Buques'!$B$16,$B16&lt;='Información Buques'!$B$16,'Proyección de Inflexibilidades'!$C16&gt;='Información Buques'!$B$16),'Información Buques'!$B$16,IF(AND(AZ16&lt;&gt;'Información Buques'!$B$17,$B16&lt;='Información Buques'!$B$17,'Proyección de Inflexibilidades'!$C16&gt;='Información Buques'!$B$17),'Información Buques'!$B$17,IF(AND(AZ16&lt;&gt;'Información Buques'!$B$18,$B16&lt;='Información Buques'!$B$18,'Proyección de Inflexibilidades'!$C16&gt;='Información Buques'!$B$18),'Información Buques'!$B$18,IF(AND(AZ16&lt;&gt;'Información Buques'!$B$19,$B16&lt;='Información Buques'!$B$19,'Proyección de Inflexibilidades'!$C16&gt;='Información Buques'!$B$19),'Información Buques'!$B$19,IF(AND(AZ16&lt;&gt;'Información Buques'!$B$20,$B16&lt;='Información Buques'!$B$20,'Proyección de Inflexibilidades'!$C16&gt;='Información Buques'!$B$20),'Información Buques'!$B$20,IF(AND(AZ16&lt;&gt;'Información Buques'!$B$21,$B16&lt;='Información Buques'!$B$21,'Proyección de Inflexibilidades'!$C16&gt;='Información Buques'!$B$21),'Información Buques'!$B$21,IF(AND(AZ16&lt;&gt;'Información Buques'!$B$22,$B16&lt;='Información Buques'!$B$22,'Proyección de Inflexibilidades'!$C16&gt;='Información Buques'!$B$22),'Información Buques'!$B$22,IF(AND(AZ16&lt;&gt;'Información Buques'!$B$23,$B16&lt;='Información Buques'!$B$23,'Proyección de Inflexibilidades'!$C16&gt;='Información Buques'!$B$23),'Información Buques'!$B$23,IF(AND(AZ16&lt;&gt;'Información Buques'!$B$24,$B16&lt;='Información Buques'!$B$24,'Proyección de Inflexibilidades'!$C16&gt;='Información Buques'!$B$24),'Información Buques'!$B$24,IF(AND(AZ16&lt;&gt;'Información Buques'!$B$25,$B16&lt;='Información Buques'!$B$25,'Proyección de Inflexibilidades'!$C16&gt;='Información Buques'!$B$25),'Información Buques'!$B$25,IF(AND(AZ16&lt;&gt;'Información Buques'!$B$26,$B16&lt;='Información Buques'!$B$26,'Proyección de Inflexibilidades'!$C16&gt;='Información Buques'!$B$26),'Información Buques'!$B$26,IF(AND(AZ16&lt;&gt;'Información Buques'!$B$27,$B16&lt;='Información Buques'!$B$27,'Proyección de Inflexibilidades'!$C16&gt;='Información Buques'!$B$27),'Información Buques'!$B$27,IF(AND(AZ16&lt;&gt;'Información Buques'!$B$28,$B16&lt;='Información Buques'!$B$28,'Proyección de Inflexibilidades'!$C16&gt;='Información Buques'!$B$28),'Información Buques'!$B$28,IF(AND(AZ16&lt;&gt;'Información Buques'!$B$29,$B16&lt;='Información Buques'!$B$29,'Proyección de Inflexibilidades'!$C16&gt;='Información Buques'!$B$29),'Información Buques'!$B$29,IF(AND(AZ16&lt;&gt;'Información Buques'!$B$30,$B16&lt;='Información Buques'!$B$30,'Proyección de Inflexibilidades'!$C16&gt;='Información Buques'!$B$30),'Información Buques'!$B$30,IF(AND(AZ16&lt;&gt;'Información Buques'!$B$31,$B16&lt;='Información Buques'!$B$31,'Proyección de Inflexibilidades'!$C16&gt;='Información Buques'!$B$31),'Información Buques'!$B$31,IF(AND(AZ16&lt;&gt;'Información Buques'!$B$32,$B16&lt;='Información Buques'!$B$32,'Proyección de Inflexibilidades'!$C16&gt;='Información Buques'!$B$32),'Información Buques'!$B$32,IF(AND(AZ16&lt;&gt;'Información Buques'!$B$33,$B16&lt;='Información Buques'!$B$33,'Proyección de Inflexibilidades'!$C16&gt;='Información Buques'!$B$33),'Información Buques'!$B$33,IF(AND(AZ16&lt;&gt;'Información Buques'!$B$34,$B16&lt;='Información Buques'!$B$34,'Proyección de Inflexibilidades'!$C16&gt;='Información Buques'!$B$34),'Información Buques'!$B$34,IF(AND(AZ16&lt;&gt;'Información Buques'!$B$35,$B16&lt;='Información Buques'!$B$35,'Proyección de Inflexibilidades'!$C16&gt;='Información Buques'!$B$35),'Información Buques'!$B$35,IF(AND(AZ16&lt;&gt;'Información Buques'!$B$36,$B16&lt;='Información Buques'!$B$36,'Proyección de Inflexibilidades'!$C16&gt;='Información Buques'!$B$36),'Información Buques'!$B$36,IF(AND(AZ16&lt;&gt;'Información Buques'!$B$37,$B16&lt;='Información Buques'!$B$37,'Proyección de Inflexibilidades'!$C16&gt;='Información Buques'!$B$37),'Información Buques'!$B$37,IF(AND(AZ16&lt;&gt;'Información Buques'!$B$38,$B16&lt;='Información Buques'!$B$38,'Proyección de Inflexibilidades'!$C16&gt;='Información Buques'!$B$38),'Información Buques'!$B$38,IF(AND(AZ16&lt;&gt;'Información Buques'!$B$39,$B16&lt;='Información Buques'!$B$39,'Proyección de Inflexibilidades'!$C16&gt;='Información Buques'!$B$39),'Información Buques'!$B$39,IF(AND(AZ16&lt;&gt;'Información Buques'!$B$40,$B16&lt;='Información Buques'!$B$40,'Proyección de Inflexibilidades'!$C16&gt;='Información Buques'!$B$40),'Información Buques'!$B$40,IF(AND(AZ16&lt;&gt;'Información Buques'!$B$41,$B16&lt;='Información Buques'!$B$41,'Proyección de Inflexibilidades'!$C16&gt;='Información Buques'!$B$41),'Información Buques'!$B$41,IF(AND(AZ16&lt;&gt;'Información Buques'!$B$42,$B16&lt;='Información Buques'!$B$42,'Proyección de Inflexibilidades'!$C16&gt;='Información Buques'!$B$42),'Información Buques'!$B$42,""))))))))))))))))))))))))))))))))))))))))</f>
        <v/>
      </c>
      <c r="BF16" s="29" t="str">
        <f>IFERROR(VLOOKUP('Proyección de Inflexibilidades'!$BE16,'Información Buques'!$B$3:$F$42,2,0),"")</f>
        <v/>
      </c>
      <c r="BG16" s="29" t="str">
        <f>IFERROR(VLOOKUP('Proyección de Inflexibilidades'!$BE16,'Información Buques'!$B$3:$F$42,3,0),"")</f>
        <v/>
      </c>
      <c r="BH16" s="29" t="str">
        <f>IFERROR(VLOOKUP('Proyección de Inflexibilidades'!$BE16,'Información Buques'!$B$3:$F$42,4,0),"")</f>
        <v/>
      </c>
      <c r="BI16" s="29" t="str">
        <f>IFERROR(VLOOKUP('Proyección de Inflexibilidades'!$BE16,'Información Buques'!$B$3:$F$42,5,0),"")</f>
        <v/>
      </c>
      <c r="BJ16" s="25" t="str">
        <f t="shared" si="7"/>
        <v/>
      </c>
      <c r="BK16" s="25" t="str">
        <f t="shared" si="1"/>
        <v/>
      </c>
    </row>
    <row r="17" spans="1:63" ht="15.75" thickBot="1" x14ac:dyDescent="0.3">
      <c r="A17" s="17">
        <v>12</v>
      </c>
      <c r="B17" s="18">
        <f t="shared" si="8"/>
        <v>43755</v>
      </c>
      <c r="C17" s="19">
        <f t="shared" si="9"/>
        <v>43761</v>
      </c>
      <c r="D17" s="26" t="str">
        <f t="shared" si="2"/>
        <v/>
      </c>
      <c r="E17" s="48" t="str">
        <f t="shared" si="3"/>
        <v/>
      </c>
      <c r="F17" s="48" t="str">
        <f t="shared" si="4"/>
        <v/>
      </c>
      <c r="G17" s="48" t="str">
        <f t="shared" si="5"/>
        <v/>
      </c>
      <c r="H17" s="48" t="str">
        <f t="shared" si="6"/>
        <v/>
      </c>
      <c r="I17" s="10"/>
      <c r="J17" s="44"/>
      <c r="K17" s="99"/>
      <c r="L17" s="71"/>
      <c r="AY17" s="36">
        <v>44140</v>
      </c>
      <c r="AZ17" s="26" t="str">
        <f>IF(AND($B17&lt;='Información Buques'!$B$3,'Proyección de Inflexibilidades'!$C17&gt;='Información Buques'!$B$3),'Información Buques'!$B$3,IF(AND($B17&lt;='Información Buques'!$B$4,'Proyección de Inflexibilidades'!$C17&gt;='Información Buques'!$B$4),'Información Buques'!$B$4,IF(AND($B17&lt;='Información Buques'!$B$5,'Proyección de Inflexibilidades'!$C17&gt;='Información Buques'!$B$5),'Información Buques'!$B$5,IF(AND($B17&lt;='Información Buques'!$B$6,'Proyección de Inflexibilidades'!$C17&gt;='Información Buques'!$B$6),'Información Buques'!$B$6,IF(AND($B17&lt;='Información Buques'!$B$7,'Proyección de Inflexibilidades'!$C17&gt;='Información Buques'!$B$7),'Información Buques'!$B$7,IF(AND($B17&lt;='Información Buques'!$B$8,'Proyección de Inflexibilidades'!$C17&gt;='Información Buques'!$B$8),'Información Buques'!$B$8,IF(AND($B17&lt;='Información Buques'!$B$9,'Proyección de Inflexibilidades'!$C17&gt;='Información Buques'!$B$9),'Información Buques'!$B$9,IF(AND($B17&lt;='Información Buques'!$B$10,'Proyección de Inflexibilidades'!$C17&gt;='Información Buques'!$B$10),'Información Buques'!$B$10,IF(AND($B17&lt;='Información Buques'!$B$11,'Proyección de Inflexibilidades'!$C17&gt;='Información Buques'!$B$11),'Información Buques'!$B$11,IF(AND($B17&lt;='Información Buques'!$B$12,'Proyección de Inflexibilidades'!$C17&gt;='Información Buques'!$B$12),'Información Buques'!$B$12,IF(AND($B17&lt;='Información Buques'!$B$13,'Proyección de Inflexibilidades'!$C17&gt;='Información Buques'!$B$13),'Información Buques'!$B$13,IF(AND($B17&lt;='Información Buques'!$B$14,'Proyección de Inflexibilidades'!$C17&gt;='Información Buques'!$B$14),'Información Buques'!$B$14,IF(AND($B17&lt;='Información Buques'!$B$15,'Proyección de Inflexibilidades'!$C17&gt;='Información Buques'!$B$15),'Información Buques'!$B$15,IF(AND($B17&lt;='Información Buques'!$B$16,'Proyección de Inflexibilidades'!$C17&gt;='Información Buques'!$B$16),'Información Buques'!$B$16,IF(AND($B17&lt;='Información Buques'!$B$17,'Proyección de Inflexibilidades'!$C17&gt;='Información Buques'!$B$17),'Información Buques'!$B$17,IF(AND($B17&lt;='Información Buques'!$B$18,'Proyección de Inflexibilidades'!$C17&gt;='Información Buques'!$B$18),'Información Buques'!$B$18,IF(AND($B17&lt;='Información Buques'!$B$19,'Proyección de Inflexibilidades'!$C17&gt;='Información Buques'!$B$19),'Información Buques'!$B$19,IF(AND($B17&lt;='Información Buques'!$B$20,'Proyección de Inflexibilidades'!$C17&gt;='Información Buques'!$B$20),'Información Buques'!$B$20,IF(AND($B17&lt;='Información Buques'!$B$21,'Proyección de Inflexibilidades'!$C17&gt;='Información Buques'!$B$21),'Información Buques'!$B$21,IF(AND($B17&lt;='Información Buques'!$B$22,'Proyección de Inflexibilidades'!$C17&gt;='Información Buques'!$B$22),'Información Buques'!$B$22,IF(AND($B17&lt;='Información Buques'!$B$23,'Proyección de Inflexibilidades'!$C17&gt;='Información Buques'!$B$23),'Información Buques'!$B$23,IF(AND($B17&lt;='Información Buques'!$B$24,'Proyección de Inflexibilidades'!$C17&gt;='Información Buques'!$B$24),'Información Buques'!$B$24,IF(AND($B17&lt;='Información Buques'!$B$25,'Proyección de Inflexibilidades'!$C17&gt;='Información Buques'!$B$25),'Información Buques'!$B$25,IF(AND($B17&lt;='Información Buques'!$B$26,'Proyección de Inflexibilidades'!$C17&gt;='Información Buques'!$B$26),'Información Buques'!$B$26,IF(AND($B17&lt;='Información Buques'!$B$27,'Proyección de Inflexibilidades'!$C17&gt;='Información Buques'!$B$27),'Información Buques'!$B$27,IF(AND($B17&lt;='Información Buques'!$B$28,'Proyección de Inflexibilidades'!$C17&gt;='Información Buques'!$B$28),'Información Buques'!$B$28,IF(AND($B17&lt;='Información Buques'!$B$29,'Proyección de Inflexibilidades'!$C17&gt;='Información Buques'!$B$29),'Información Buques'!$B$29,IF(AND($B17&lt;='Información Buques'!$B$30,'Proyección de Inflexibilidades'!$C17&gt;='Información Buques'!$B$30),'Información Buques'!$B$30,IF(AND($B17&lt;='Información Buques'!$B$31,'Proyección de Inflexibilidades'!$C17&gt;='Información Buques'!$B$31),'Información Buques'!$B$31,IF(AND($B17&lt;='Información Buques'!$B$32,'Proyección de Inflexibilidades'!$C17&gt;='Información Buques'!$B$32),'Información Buques'!$B$32,IF(AND($B17&lt;='Información Buques'!$B$33,'Proyección de Inflexibilidades'!$C17&gt;='Información Buques'!$B$33),'Información Buques'!$B$33,IF(AND($B17&lt;='Información Buques'!$B$34,'Proyección de Inflexibilidades'!$C17&gt;='Información Buques'!$B$34),'Información Buques'!$B$34,IF(AND($B17&lt;='Información Buques'!$B$35,'Proyección de Inflexibilidades'!$C17&gt;='Información Buques'!$B$35),'Información Buques'!$B$35,IF(AND($B17&lt;='Información Buques'!$B$36,'Proyección de Inflexibilidades'!$C17&gt;='Información Buques'!$B$36),'Información Buques'!$B$36,IF(AND($B17&lt;='Información Buques'!$B$37,'Proyección de Inflexibilidades'!$C17&gt;='Información Buques'!$B$37),'Información Buques'!$B$37,IF(AND($B17&lt;='Información Buques'!$B$38,'Proyección de Inflexibilidades'!$C17&gt;='Información Buques'!$B$38),'Información Buques'!$B$38,IF(AND($B17&lt;='Información Buques'!$B$39,'Proyección de Inflexibilidades'!$C17&gt;='Información Buques'!$B$39),'Información Buques'!$B$39,IF(AND($B17&lt;='Información Buques'!$B$40,'Proyección de Inflexibilidades'!$C17&gt;='Información Buques'!$B$40),'Información Buques'!$B$40,IF(AND($B17&lt;='Información Buques'!$B$41,'Proyección de Inflexibilidades'!$C17&gt;='Información Buques'!$B$41),'Información Buques'!$B$41,IF(AND($B17&lt;='Información Buques'!$B$42,'Proyección de Inflexibilidades'!$C17&gt;='Información Buques'!$B$42),'Información Buques'!$B$42,""))))))))))))))))))))))))))))))))))))))))</f>
        <v/>
      </c>
      <c r="BA17" s="30" t="str">
        <f>IFERROR(VLOOKUP('Proyección de Inflexibilidades'!$AZ17,'Información Buques'!$B$3:$F$42,2,0),"")</f>
        <v/>
      </c>
      <c r="BB17" s="30" t="str">
        <f>IFERROR(VLOOKUP('Proyección de Inflexibilidades'!$AZ17,'Información Buques'!$B$3:$F$42,3,0),"")</f>
        <v/>
      </c>
      <c r="BC17" s="30" t="str">
        <f>IFERROR(VLOOKUP('Proyección de Inflexibilidades'!$AZ17,'Información Buques'!$B$3:$F$42,4,0),"")</f>
        <v/>
      </c>
      <c r="BD17" s="30" t="str">
        <f>IFERROR(VLOOKUP('Proyección de Inflexibilidades'!$AZ17,'Información Buques'!$B$3:$F$42,5,0),"")</f>
        <v/>
      </c>
      <c r="BE17" s="26" t="str">
        <f>IF(AND(AZ17&lt;&gt;'Información Buques'!$B$3,$B17&lt;='Información Buques'!$B$3,'Proyección de Inflexibilidades'!$C17&gt;='Información Buques'!$B$3),'Información Buques'!$B$3,IF(AND(AZ17&lt;&gt;'Información Buques'!$B$4,$B17&lt;='Información Buques'!$B$4,'Proyección de Inflexibilidades'!$C17&gt;='Información Buques'!$B$4),'Información Buques'!$B$4,IF(AND(AZ17&lt;&gt;'Información Buques'!$B$5,$B17&lt;='Información Buques'!$B$5,'Proyección de Inflexibilidades'!$C17&gt;='Información Buques'!$B$5),'Información Buques'!$B$5,IF(AND(AZ17&lt;&gt;'Información Buques'!$B$6,$B17&lt;='Información Buques'!$B$6,'Proyección de Inflexibilidades'!$C17&gt;='Información Buques'!$B$6),'Información Buques'!$B$6,IF(AND(AZ17&lt;&gt;'Información Buques'!$B$7,$B17&lt;='Información Buques'!$B$7,'Proyección de Inflexibilidades'!$C17&gt;='Información Buques'!$B$7),'Información Buques'!$B$7,IF(AND(AZ17&lt;&gt;'Información Buques'!$B$8,$B17&lt;='Información Buques'!$B$8,'Proyección de Inflexibilidades'!$C17&gt;='Información Buques'!$B$8),'Información Buques'!$B$8,IF(AND(AZ17&lt;&gt;'Información Buques'!$B$9,$B17&lt;='Información Buques'!$B$9,'Proyección de Inflexibilidades'!$C17&gt;='Información Buques'!$B$9),'Información Buques'!$B$9,IF(AND(AZ17&lt;&gt;'Información Buques'!$B$10,$B17&lt;='Información Buques'!$B$10,'Proyección de Inflexibilidades'!$C17&gt;='Información Buques'!$B$10),'Información Buques'!$B$10,IF(AND(AZ17&lt;&gt;'Información Buques'!$B$11,$B17&lt;='Información Buques'!$B$11,'Proyección de Inflexibilidades'!$C17&gt;='Información Buques'!$B$11),'Información Buques'!$B$11,IF(AND(AZ17&lt;&gt;'Información Buques'!$B$12,$B17&lt;='Información Buques'!$B$12,'Proyección de Inflexibilidades'!$C17&gt;='Información Buques'!$B$12),'Información Buques'!$B$12,IF(AND(AZ17&lt;&gt;'Información Buques'!$B$13,$B17&lt;='Información Buques'!$B$13,'Proyección de Inflexibilidades'!$C17&gt;='Información Buques'!$B$13),'Información Buques'!$B$13,IF(AND(AZ17&lt;&gt;'Información Buques'!$B$14,$B17&lt;='Información Buques'!$B$14,'Proyección de Inflexibilidades'!$C17&gt;='Información Buques'!$B$14),'Información Buques'!$B$14,IF(AND(AZ17&lt;&gt;'Información Buques'!$B$15,$B17&lt;='Información Buques'!$B$15,'Proyección de Inflexibilidades'!$C17&gt;='Información Buques'!$B$15),'Información Buques'!$B$15,IF(AND(AZ17&lt;&gt;'Información Buques'!$B$16,$B17&lt;='Información Buques'!$B$16,'Proyección de Inflexibilidades'!$C17&gt;='Información Buques'!$B$16),'Información Buques'!$B$16,IF(AND(AZ17&lt;&gt;'Información Buques'!$B$17,$B17&lt;='Información Buques'!$B$17,'Proyección de Inflexibilidades'!$C17&gt;='Información Buques'!$B$17),'Información Buques'!$B$17,IF(AND(AZ17&lt;&gt;'Información Buques'!$B$18,$B17&lt;='Información Buques'!$B$18,'Proyección de Inflexibilidades'!$C17&gt;='Información Buques'!$B$18),'Información Buques'!$B$18,IF(AND(AZ17&lt;&gt;'Información Buques'!$B$19,$B17&lt;='Información Buques'!$B$19,'Proyección de Inflexibilidades'!$C17&gt;='Información Buques'!$B$19),'Información Buques'!$B$19,IF(AND(AZ17&lt;&gt;'Información Buques'!$B$20,$B17&lt;='Información Buques'!$B$20,'Proyección de Inflexibilidades'!$C17&gt;='Información Buques'!$B$20),'Información Buques'!$B$20,IF(AND(AZ17&lt;&gt;'Información Buques'!$B$21,$B17&lt;='Información Buques'!$B$21,'Proyección de Inflexibilidades'!$C17&gt;='Información Buques'!$B$21),'Información Buques'!$B$21,IF(AND(AZ17&lt;&gt;'Información Buques'!$B$22,$B17&lt;='Información Buques'!$B$22,'Proyección de Inflexibilidades'!$C17&gt;='Información Buques'!$B$22),'Información Buques'!$B$22,IF(AND(AZ17&lt;&gt;'Información Buques'!$B$23,$B17&lt;='Información Buques'!$B$23,'Proyección de Inflexibilidades'!$C17&gt;='Información Buques'!$B$23),'Información Buques'!$B$23,IF(AND(AZ17&lt;&gt;'Información Buques'!$B$24,$B17&lt;='Información Buques'!$B$24,'Proyección de Inflexibilidades'!$C17&gt;='Información Buques'!$B$24),'Información Buques'!$B$24,IF(AND(AZ17&lt;&gt;'Información Buques'!$B$25,$B17&lt;='Información Buques'!$B$25,'Proyección de Inflexibilidades'!$C17&gt;='Información Buques'!$B$25),'Información Buques'!$B$25,IF(AND(AZ17&lt;&gt;'Información Buques'!$B$26,$B17&lt;='Información Buques'!$B$26,'Proyección de Inflexibilidades'!$C17&gt;='Información Buques'!$B$26),'Información Buques'!$B$26,IF(AND(AZ17&lt;&gt;'Información Buques'!$B$27,$B17&lt;='Información Buques'!$B$27,'Proyección de Inflexibilidades'!$C17&gt;='Información Buques'!$B$27),'Información Buques'!$B$27,IF(AND(AZ17&lt;&gt;'Información Buques'!$B$28,$B17&lt;='Información Buques'!$B$28,'Proyección de Inflexibilidades'!$C17&gt;='Información Buques'!$B$28),'Información Buques'!$B$28,IF(AND(AZ17&lt;&gt;'Información Buques'!$B$29,$B17&lt;='Información Buques'!$B$29,'Proyección de Inflexibilidades'!$C17&gt;='Información Buques'!$B$29),'Información Buques'!$B$29,IF(AND(AZ17&lt;&gt;'Información Buques'!$B$30,$B17&lt;='Información Buques'!$B$30,'Proyección de Inflexibilidades'!$C17&gt;='Información Buques'!$B$30),'Información Buques'!$B$30,IF(AND(AZ17&lt;&gt;'Información Buques'!$B$31,$B17&lt;='Información Buques'!$B$31,'Proyección de Inflexibilidades'!$C17&gt;='Información Buques'!$B$31),'Información Buques'!$B$31,IF(AND(AZ17&lt;&gt;'Información Buques'!$B$32,$B17&lt;='Información Buques'!$B$32,'Proyección de Inflexibilidades'!$C17&gt;='Información Buques'!$B$32),'Información Buques'!$B$32,IF(AND(AZ17&lt;&gt;'Información Buques'!$B$33,$B17&lt;='Información Buques'!$B$33,'Proyección de Inflexibilidades'!$C17&gt;='Información Buques'!$B$33),'Información Buques'!$B$33,IF(AND(AZ17&lt;&gt;'Información Buques'!$B$34,$B17&lt;='Información Buques'!$B$34,'Proyección de Inflexibilidades'!$C17&gt;='Información Buques'!$B$34),'Información Buques'!$B$34,IF(AND(AZ17&lt;&gt;'Información Buques'!$B$35,$B17&lt;='Información Buques'!$B$35,'Proyección de Inflexibilidades'!$C17&gt;='Información Buques'!$B$35),'Información Buques'!$B$35,IF(AND(AZ17&lt;&gt;'Información Buques'!$B$36,$B17&lt;='Información Buques'!$B$36,'Proyección de Inflexibilidades'!$C17&gt;='Información Buques'!$B$36),'Información Buques'!$B$36,IF(AND(AZ17&lt;&gt;'Información Buques'!$B$37,$B17&lt;='Información Buques'!$B$37,'Proyección de Inflexibilidades'!$C17&gt;='Información Buques'!$B$37),'Información Buques'!$B$37,IF(AND(AZ17&lt;&gt;'Información Buques'!$B$38,$B17&lt;='Información Buques'!$B$38,'Proyección de Inflexibilidades'!$C17&gt;='Información Buques'!$B$38),'Información Buques'!$B$38,IF(AND(AZ17&lt;&gt;'Información Buques'!$B$39,$B17&lt;='Información Buques'!$B$39,'Proyección de Inflexibilidades'!$C17&gt;='Información Buques'!$B$39),'Información Buques'!$B$39,IF(AND(AZ17&lt;&gt;'Información Buques'!$B$40,$B17&lt;='Información Buques'!$B$40,'Proyección de Inflexibilidades'!$C17&gt;='Información Buques'!$B$40),'Información Buques'!$B$40,IF(AND(AZ17&lt;&gt;'Información Buques'!$B$41,$B17&lt;='Información Buques'!$B$41,'Proyección de Inflexibilidades'!$C17&gt;='Información Buques'!$B$41),'Información Buques'!$B$41,IF(AND(AZ17&lt;&gt;'Información Buques'!$B$42,$B17&lt;='Información Buques'!$B$42,'Proyección de Inflexibilidades'!$C17&gt;='Información Buques'!$B$42),'Información Buques'!$B$42,""))))))))))))))))))))))))))))))))))))))))</f>
        <v/>
      </c>
      <c r="BF17" s="30" t="str">
        <f>IFERROR(VLOOKUP('Proyección de Inflexibilidades'!$BE17,'Información Buques'!$B$3:$F$42,2,0),"")</f>
        <v/>
      </c>
      <c r="BG17" s="30" t="str">
        <f>IFERROR(VLOOKUP('Proyección de Inflexibilidades'!$BE17,'Información Buques'!$B$3:$F$42,3,0),"")</f>
        <v/>
      </c>
      <c r="BH17" s="30" t="str">
        <f>IFERROR(VLOOKUP('Proyección de Inflexibilidades'!$BE17,'Información Buques'!$B$3:$F$42,4,0),"")</f>
        <v/>
      </c>
      <c r="BI17" s="30" t="str">
        <f>IFERROR(VLOOKUP('Proyección de Inflexibilidades'!$BE17,'Información Buques'!$B$3:$F$42,5,0),"")</f>
        <v/>
      </c>
      <c r="BJ17" s="26" t="str">
        <f t="shared" si="7"/>
        <v/>
      </c>
      <c r="BK17" s="26" t="str">
        <f t="shared" si="1"/>
        <v/>
      </c>
    </row>
    <row r="18" spans="1:63" ht="15" customHeight="1" x14ac:dyDescent="0.25">
      <c r="A18" s="20">
        <v>13</v>
      </c>
      <c r="B18" s="21">
        <f t="shared" si="8"/>
        <v>43762</v>
      </c>
      <c r="C18" s="22">
        <f t="shared" si="9"/>
        <v>43768</v>
      </c>
      <c r="D18" s="27" t="str">
        <f t="shared" si="2"/>
        <v/>
      </c>
      <c r="E18" s="49" t="str">
        <f t="shared" si="3"/>
        <v/>
      </c>
      <c r="F18" s="49" t="str">
        <f t="shared" si="4"/>
        <v/>
      </c>
      <c r="G18" s="46" t="str">
        <f t="shared" si="5"/>
        <v/>
      </c>
      <c r="H18" s="46" t="str">
        <f t="shared" si="6"/>
        <v/>
      </c>
      <c r="I18" s="8"/>
      <c r="J18" s="6"/>
      <c r="K18" s="100" t="s">
        <v>16</v>
      </c>
      <c r="L18" s="71"/>
      <c r="AY18" s="36">
        <v>44168</v>
      </c>
      <c r="AZ18" s="27" t="str">
        <f>IF(AND($B18&lt;='Información Buques'!$B$3,'Proyección de Inflexibilidades'!$C18&gt;='Información Buques'!$B$3),'Información Buques'!$B$3,IF(AND($B18&lt;='Información Buques'!$B$4,'Proyección de Inflexibilidades'!$C18&gt;='Información Buques'!$B$4),'Información Buques'!$B$4,IF(AND($B18&lt;='Información Buques'!$B$5,'Proyección de Inflexibilidades'!$C18&gt;='Información Buques'!$B$5),'Información Buques'!$B$5,IF(AND($B18&lt;='Información Buques'!$B$6,'Proyección de Inflexibilidades'!$C18&gt;='Información Buques'!$B$6),'Información Buques'!$B$6,IF(AND($B18&lt;='Información Buques'!$B$7,'Proyección de Inflexibilidades'!$C18&gt;='Información Buques'!$B$7),'Información Buques'!$B$7,IF(AND($B18&lt;='Información Buques'!$B$8,'Proyección de Inflexibilidades'!$C18&gt;='Información Buques'!$B$8),'Información Buques'!$B$8,IF(AND($B18&lt;='Información Buques'!$B$9,'Proyección de Inflexibilidades'!$C18&gt;='Información Buques'!$B$9),'Información Buques'!$B$9,IF(AND($B18&lt;='Información Buques'!$B$10,'Proyección de Inflexibilidades'!$C18&gt;='Información Buques'!$B$10),'Información Buques'!$B$10,IF(AND($B18&lt;='Información Buques'!$B$11,'Proyección de Inflexibilidades'!$C18&gt;='Información Buques'!$B$11),'Información Buques'!$B$11,IF(AND($B18&lt;='Información Buques'!$B$12,'Proyección de Inflexibilidades'!$C18&gt;='Información Buques'!$B$12),'Información Buques'!$B$12,IF(AND($B18&lt;='Información Buques'!$B$13,'Proyección de Inflexibilidades'!$C18&gt;='Información Buques'!$B$13),'Información Buques'!$B$13,IF(AND($B18&lt;='Información Buques'!$B$14,'Proyección de Inflexibilidades'!$C18&gt;='Información Buques'!$B$14),'Información Buques'!$B$14,IF(AND($B18&lt;='Información Buques'!$B$15,'Proyección de Inflexibilidades'!$C18&gt;='Información Buques'!$B$15),'Información Buques'!$B$15,IF(AND($B18&lt;='Información Buques'!$B$16,'Proyección de Inflexibilidades'!$C18&gt;='Información Buques'!$B$16),'Información Buques'!$B$16,IF(AND($B18&lt;='Información Buques'!$B$17,'Proyección de Inflexibilidades'!$C18&gt;='Información Buques'!$B$17),'Información Buques'!$B$17,IF(AND($B18&lt;='Información Buques'!$B$18,'Proyección de Inflexibilidades'!$C18&gt;='Información Buques'!$B$18),'Información Buques'!$B$18,IF(AND($B18&lt;='Información Buques'!$B$19,'Proyección de Inflexibilidades'!$C18&gt;='Información Buques'!$B$19),'Información Buques'!$B$19,IF(AND($B18&lt;='Información Buques'!$B$20,'Proyección de Inflexibilidades'!$C18&gt;='Información Buques'!$B$20),'Información Buques'!$B$20,IF(AND($B18&lt;='Información Buques'!$B$21,'Proyección de Inflexibilidades'!$C18&gt;='Información Buques'!$B$21),'Información Buques'!$B$21,IF(AND($B18&lt;='Información Buques'!$B$22,'Proyección de Inflexibilidades'!$C18&gt;='Información Buques'!$B$22),'Información Buques'!$B$22,IF(AND($B18&lt;='Información Buques'!$B$23,'Proyección de Inflexibilidades'!$C18&gt;='Información Buques'!$B$23),'Información Buques'!$B$23,IF(AND($B18&lt;='Información Buques'!$B$24,'Proyección de Inflexibilidades'!$C18&gt;='Información Buques'!$B$24),'Información Buques'!$B$24,IF(AND($B18&lt;='Información Buques'!$B$25,'Proyección de Inflexibilidades'!$C18&gt;='Información Buques'!$B$25),'Información Buques'!$B$25,IF(AND($B18&lt;='Información Buques'!$B$26,'Proyección de Inflexibilidades'!$C18&gt;='Información Buques'!$B$26),'Información Buques'!$B$26,IF(AND($B18&lt;='Información Buques'!$B$27,'Proyección de Inflexibilidades'!$C18&gt;='Información Buques'!$B$27),'Información Buques'!$B$27,IF(AND($B18&lt;='Información Buques'!$B$28,'Proyección de Inflexibilidades'!$C18&gt;='Información Buques'!$B$28),'Información Buques'!$B$28,IF(AND($B18&lt;='Información Buques'!$B$29,'Proyección de Inflexibilidades'!$C18&gt;='Información Buques'!$B$29),'Información Buques'!$B$29,IF(AND($B18&lt;='Información Buques'!$B$30,'Proyección de Inflexibilidades'!$C18&gt;='Información Buques'!$B$30),'Información Buques'!$B$30,IF(AND($B18&lt;='Información Buques'!$B$31,'Proyección de Inflexibilidades'!$C18&gt;='Información Buques'!$B$31),'Información Buques'!$B$31,IF(AND($B18&lt;='Información Buques'!$B$32,'Proyección de Inflexibilidades'!$C18&gt;='Información Buques'!$B$32),'Información Buques'!$B$32,IF(AND($B18&lt;='Información Buques'!$B$33,'Proyección de Inflexibilidades'!$C18&gt;='Información Buques'!$B$33),'Información Buques'!$B$33,IF(AND($B18&lt;='Información Buques'!$B$34,'Proyección de Inflexibilidades'!$C18&gt;='Información Buques'!$B$34),'Información Buques'!$B$34,IF(AND($B18&lt;='Información Buques'!$B$35,'Proyección de Inflexibilidades'!$C18&gt;='Información Buques'!$B$35),'Información Buques'!$B$35,IF(AND($B18&lt;='Información Buques'!$B$36,'Proyección de Inflexibilidades'!$C18&gt;='Información Buques'!$B$36),'Información Buques'!$B$36,IF(AND($B18&lt;='Información Buques'!$B$37,'Proyección de Inflexibilidades'!$C18&gt;='Información Buques'!$B$37),'Información Buques'!$B$37,IF(AND($B18&lt;='Información Buques'!$B$38,'Proyección de Inflexibilidades'!$C18&gt;='Información Buques'!$B$38),'Información Buques'!$B$38,IF(AND($B18&lt;='Información Buques'!$B$39,'Proyección de Inflexibilidades'!$C18&gt;='Información Buques'!$B$39),'Información Buques'!$B$39,IF(AND($B18&lt;='Información Buques'!$B$40,'Proyección de Inflexibilidades'!$C18&gt;='Información Buques'!$B$40),'Información Buques'!$B$40,IF(AND($B18&lt;='Información Buques'!$B$41,'Proyección de Inflexibilidades'!$C18&gt;='Información Buques'!$B$41),'Información Buques'!$B$41,IF(AND($B18&lt;='Información Buques'!$B$42,'Proyección de Inflexibilidades'!$C18&gt;='Información Buques'!$B$42),'Información Buques'!$B$42,""))))))))))))))))))))))))))))))))))))))))</f>
        <v/>
      </c>
      <c r="BA18" s="31" t="str">
        <f>IFERROR(VLOOKUP('Proyección de Inflexibilidades'!$AZ18,'Información Buques'!$B$3:$F$42,2,0),"")</f>
        <v/>
      </c>
      <c r="BB18" s="31" t="str">
        <f>IFERROR(VLOOKUP('Proyección de Inflexibilidades'!$AZ18,'Información Buques'!$B$3:$F$42,3,0),"")</f>
        <v/>
      </c>
      <c r="BC18" s="32" t="str">
        <f>IFERROR(VLOOKUP('Proyección de Inflexibilidades'!$AZ18,'Información Buques'!$B$3:$F$42,4,0),"")</f>
        <v/>
      </c>
      <c r="BD18" s="32" t="str">
        <f>IFERROR(VLOOKUP('Proyección de Inflexibilidades'!$AZ18,'Información Buques'!$B$3:$F$42,5,0),"")</f>
        <v/>
      </c>
      <c r="BE18" s="27" t="str">
        <f>IF(AND(AZ18&lt;&gt;'Información Buques'!$B$3,$B18&lt;='Información Buques'!$B$3,'Proyección de Inflexibilidades'!$C18&gt;='Información Buques'!$B$3),'Información Buques'!$B$3,IF(AND(AZ18&lt;&gt;'Información Buques'!$B$4,$B18&lt;='Información Buques'!$B$4,'Proyección de Inflexibilidades'!$C18&gt;='Información Buques'!$B$4),'Información Buques'!$B$4,IF(AND(AZ18&lt;&gt;'Información Buques'!$B$5,$B18&lt;='Información Buques'!$B$5,'Proyección de Inflexibilidades'!$C18&gt;='Información Buques'!$B$5),'Información Buques'!$B$5,IF(AND(AZ18&lt;&gt;'Información Buques'!$B$6,$B18&lt;='Información Buques'!$B$6,'Proyección de Inflexibilidades'!$C18&gt;='Información Buques'!$B$6),'Información Buques'!$B$6,IF(AND(AZ18&lt;&gt;'Información Buques'!$B$7,$B18&lt;='Información Buques'!$B$7,'Proyección de Inflexibilidades'!$C18&gt;='Información Buques'!$B$7),'Información Buques'!$B$7,IF(AND(AZ18&lt;&gt;'Información Buques'!$B$8,$B18&lt;='Información Buques'!$B$8,'Proyección de Inflexibilidades'!$C18&gt;='Información Buques'!$B$8),'Información Buques'!$B$8,IF(AND(AZ18&lt;&gt;'Información Buques'!$B$9,$B18&lt;='Información Buques'!$B$9,'Proyección de Inflexibilidades'!$C18&gt;='Información Buques'!$B$9),'Información Buques'!$B$9,IF(AND(AZ18&lt;&gt;'Información Buques'!$B$10,$B18&lt;='Información Buques'!$B$10,'Proyección de Inflexibilidades'!$C18&gt;='Información Buques'!$B$10),'Información Buques'!$B$10,IF(AND(AZ18&lt;&gt;'Información Buques'!$B$11,$B18&lt;='Información Buques'!$B$11,'Proyección de Inflexibilidades'!$C18&gt;='Información Buques'!$B$11),'Información Buques'!$B$11,IF(AND(AZ18&lt;&gt;'Información Buques'!$B$12,$B18&lt;='Información Buques'!$B$12,'Proyección de Inflexibilidades'!$C18&gt;='Información Buques'!$B$12),'Información Buques'!$B$12,IF(AND(AZ18&lt;&gt;'Información Buques'!$B$13,$B18&lt;='Información Buques'!$B$13,'Proyección de Inflexibilidades'!$C18&gt;='Información Buques'!$B$13),'Información Buques'!$B$13,IF(AND(AZ18&lt;&gt;'Información Buques'!$B$14,$B18&lt;='Información Buques'!$B$14,'Proyección de Inflexibilidades'!$C18&gt;='Información Buques'!$B$14),'Información Buques'!$B$14,IF(AND(AZ18&lt;&gt;'Información Buques'!$B$15,$B18&lt;='Información Buques'!$B$15,'Proyección de Inflexibilidades'!$C18&gt;='Información Buques'!$B$15),'Información Buques'!$B$15,IF(AND(AZ18&lt;&gt;'Información Buques'!$B$16,$B18&lt;='Información Buques'!$B$16,'Proyección de Inflexibilidades'!$C18&gt;='Información Buques'!$B$16),'Información Buques'!$B$16,IF(AND(AZ18&lt;&gt;'Información Buques'!$B$17,$B18&lt;='Información Buques'!$B$17,'Proyección de Inflexibilidades'!$C18&gt;='Información Buques'!$B$17),'Información Buques'!$B$17,IF(AND(AZ18&lt;&gt;'Información Buques'!$B$18,$B18&lt;='Información Buques'!$B$18,'Proyección de Inflexibilidades'!$C18&gt;='Información Buques'!$B$18),'Información Buques'!$B$18,IF(AND(AZ18&lt;&gt;'Información Buques'!$B$19,$B18&lt;='Información Buques'!$B$19,'Proyección de Inflexibilidades'!$C18&gt;='Información Buques'!$B$19),'Información Buques'!$B$19,IF(AND(AZ18&lt;&gt;'Información Buques'!$B$20,$B18&lt;='Información Buques'!$B$20,'Proyección de Inflexibilidades'!$C18&gt;='Información Buques'!$B$20),'Información Buques'!$B$20,IF(AND(AZ18&lt;&gt;'Información Buques'!$B$21,$B18&lt;='Información Buques'!$B$21,'Proyección de Inflexibilidades'!$C18&gt;='Información Buques'!$B$21),'Información Buques'!$B$21,IF(AND(AZ18&lt;&gt;'Información Buques'!$B$22,$B18&lt;='Información Buques'!$B$22,'Proyección de Inflexibilidades'!$C18&gt;='Información Buques'!$B$22),'Información Buques'!$B$22,IF(AND(AZ18&lt;&gt;'Información Buques'!$B$23,$B18&lt;='Información Buques'!$B$23,'Proyección de Inflexibilidades'!$C18&gt;='Información Buques'!$B$23),'Información Buques'!$B$23,IF(AND(AZ18&lt;&gt;'Información Buques'!$B$24,$B18&lt;='Información Buques'!$B$24,'Proyección de Inflexibilidades'!$C18&gt;='Información Buques'!$B$24),'Información Buques'!$B$24,IF(AND(AZ18&lt;&gt;'Información Buques'!$B$25,$B18&lt;='Información Buques'!$B$25,'Proyección de Inflexibilidades'!$C18&gt;='Información Buques'!$B$25),'Información Buques'!$B$25,IF(AND(AZ18&lt;&gt;'Información Buques'!$B$26,$B18&lt;='Información Buques'!$B$26,'Proyección de Inflexibilidades'!$C18&gt;='Información Buques'!$B$26),'Información Buques'!$B$26,IF(AND(AZ18&lt;&gt;'Información Buques'!$B$27,$B18&lt;='Información Buques'!$B$27,'Proyección de Inflexibilidades'!$C18&gt;='Información Buques'!$B$27),'Información Buques'!$B$27,IF(AND(AZ18&lt;&gt;'Información Buques'!$B$28,$B18&lt;='Información Buques'!$B$28,'Proyección de Inflexibilidades'!$C18&gt;='Información Buques'!$B$28),'Información Buques'!$B$28,IF(AND(AZ18&lt;&gt;'Información Buques'!$B$29,$B18&lt;='Información Buques'!$B$29,'Proyección de Inflexibilidades'!$C18&gt;='Información Buques'!$B$29),'Información Buques'!$B$29,IF(AND(AZ18&lt;&gt;'Información Buques'!$B$30,$B18&lt;='Información Buques'!$B$30,'Proyección de Inflexibilidades'!$C18&gt;='Información Buques'!$B$30),'Información Buques'!$B$30,IF(AND(AZ18&lt;&gt;'Información Buques'!$B$31,$B18&lt;='Información Buques'!$B$31,'Proyección de Inflexibilidades'!$C18&gt;='Información Buques'!$B$31),'Información Buques'!$B$31,IF(AND(AZ18&lt;&gt;'Información Buques'!$B$32,$B18&lt;='Información Buques'!$B$32,'Proyección de Inflexibilidades'!$C18&gt;='Información Buques'!$B$32),'Información Buques'!$B$32,IF(AND(AZ18&lt;&gt;'Información Buques'!$B$33,$B18&lt;='Información Buques'!$B$33,'Proyección de Inflexibilidades'!$C18&gt;='Información Buques'!$B$33),'Información Buques'!$B$33,IF(AND(AZ18&lt;&gt;'Información Buques'!$B$34,$B18&lt;='Información Buques'!$B$34,'Proyección de Inflexibilidades'!$C18&gt;='Información Buques'!$B$34),'Información Buques'!$B$34,IF(AND(AZ18&lt;&gt;'Información Buques'!$B$35,$B18&lt;='Información Buques'!$B$35,'Proyección de Inflexibilidades'!$C18&gt;='Información Buques'!$B$35),'Información Buques'!$B$35,IF(AND(AZ18&lt;&gt;'Información Buques'!$B$36,$B18&lt;='Información Buques'!$B$36,'Proyección de Inflexibilidades'!$C18&gt;='Información Buques'!$B$36),'Información Buques'!$B$36,IF(AND(AZ18&lt;&gt;'Información Buques'!$B$37,$B18&lt;='Información Buques'!$B$37,'Proyección de Inflexibilidades'!$C18&gt;='Información Buques'!$B$37),'Información Buques'!$B$37,IF(AND(AZ18&lt;&gt;'Información Buques'!$B$38,$B18&lt;='Información Buques'!$B$38,'Proyección de Inflexibilidades'!$C18&gt;='Información Buques'!$B$38),'Información Buques'!$B$38,IF(AND(AZ18&lt;&gt;'Información Buques'!$B$39,$B18&lt;='Información Buques'!$B$39,'Proyección de Inflexibilidades'!$C18&gt;='Información Buques'!$B$39),'Información Buques'!$B$39,IF(AND(AZ18&lt;&gt;'Información Buques'!$B$40,$B18&lt;='Información Buques'!$B$40,'Proyección de Inflexibilidades'!$C18&gt;='Información Buques'!$B$40),'Información Buques'!$B$40,IF(AND(AZ18&lt;&gt;'Información Buques'!$B$41,$B18&lt;='Información Buques'!$B$41,'Proyección de Inflexibilidades'!$C18&gt;='Información Buques'!$B$41),'Información Buques'!$B$41,IF(AND(AZ18&lt;&gt;'Información Buques'!$B$42,$B18&lt;='Información Buques'!$B$42,'Proyección de Inflexibilidades'!$C18&gt;='Información Buques'!$B$42),'Información Buques'!$B$42,""))))))))))))))))))))))))))))))))))))))))</f>
        <v/>
      </c>
      <c r="BF18" s="31" t="str">
        <f>IFERROR(VLOOKUP('Proyección de Inflexibilidades'!$BE18,'Información Buques'!$B$3:$F$42,2,0),"")</f>
        <v/>
      </c>
      <c r="BG18" s="31" t="str">
        <f>IFERROR(VLOOKUP('Proyección de Inflexibilidades'!$BE18,'Información Buques'!$B$3:$F$42,3,0),"")</f>
        <v/>
      </c>
      <c r="BH18" s="32" t="str">
        <f>IFERROR(VLOOKUP('Proyección de Inflexibilidades'!$BE18,'Información Buques'!$B$3:$F$42,4,0),"")</f>
        <v/>
      </c>
      <c r="BI18" s="32" t="str">
        <f>IFERROR(VLOOKUP('Proyección de Inflexibilidades'!$BE18,'Información Buques'!$B$3:$F$42,5,0),"")</f>
        <v/>
      </c>
      <c r="BJ18" s="27" t="str">
        <f t="shared" si="7"/>
        <v/>
      </c>
      <c r="BK18" s="27" t="str">
        <f t="shared" si="1"/>
        <v/>
      </c>
    </row>
    <row r="19" spans="1:63" x14ac:dyDescent="0.25">
      <c r="A19" s="14">
        <v>14</v>
      </c>
      <c r="B19" s="15">
        <f t="shared" si="8"/>
        <v>43769</v>
      </c>
      <c r="C19" s="16">
        <f t="shared" si="9"/>
        <v>43775</v>
      </c>
      <c r="D19" s="25" t="str">
        <f t="shared" si="2"/>
        <v/>
      </c>
      <c r="E19" s="50" t="str">
        <f t="shared" si="3"/>
        <v/>
      </c>
      <c r="F19" s="50" t="str">
        <f t="shared" si="4"/>
        <v/>
      </c>
      <c r="G19" s="47" t="str">
        <f t="shared" si="5"/>
        <v/>
      </c>
      <c r="H19" s="47" t="str">
        <f t="shared" si="6"/>
        <v/>
      </c>
      <c r="I19" s="9"/>
      <c r="J19" s="4"/>
      <c r="K19" s="101"/>
      <c r="L19" s="71"/>
      <c r="AY19" s="36">
        <v>44203</v>
      </c>
      <c r="AZ19" s="25" t="str">
        <f>IF(AND($B19&lt;='Información Buques'!$B$3,'Proyección de Inflexibilidades'!$C19&gt;='Información Buques'!$B$3),'Información Buques'!$B$3,IF(AND($B19&lt;='Información Buques'!$B$4,'Proyección de Inflexibilidades'!$C19&gt;='Información Buques'!$B$4),'Información Buques'!$B$4,IF(AND($B19&lt;='Información Buques'!$B$5,'Proyección de Inflexibilidades'!$C19&gt;='Información Buques'!$B$5),'Información Buques'!$B$5,IF(AND($B19&lt;='Información Buques'!$B$6,'Proyección de Inflexibilidades'!$C19&gt;='Información Buques'!$B$6),'Información Buques'!$B$6,IF(AND($B19&lt;='Información Buques'!$B$7,'Proyección de Inflexibilidades'!$C19&gt;='Información Buques'!$B$7),'Información Buques'!$B$7,IF(AND($B19&lt;='Información Buques'!$B$8,'Proyección de Inflexibilidades'!$C19&gt;='Información Buques'!$B$8),'Información Buques'!$B$8,IF(AND($B19&lt;='Información Buques'!$B$9,'Proyección de Inflexibilidades'!$C19&gt;='Información Buques'!$B$9),'Información Buques'!$B$9,IF(AND($B19&lt;='Información Buques'!$B$10,'Proyección de Inflexibilidades'!$C19&gt;='Información Buques'!$B$10),'Información Buques'!$B$10,IF(AND($B19&lt;='Información Buques'!$B$11,'Proyección de Inflexibilidades'!$C19&gt;='Información Buques'!$B$11),'Información Buques'!$B$11,IF(AND($B19&lt;='Información Buques'!$B$12,'Proyección de Inflexibilidades'!$C19&gt;='Información Buques'!$B$12),'Información Buques'!$B$12,IF(AND($B19&lt;='Información Buques'!$B$13,'Proyección de Inflexibilidades'!$C19&gt;='Información Buques'!$B$13),'Información Buques'!$B$13,IF(AND($B19&lt;='Información Buques'!$B$14,'Proyección de Inflexibilidades'!$C19&gt;='Información Buques'!$B$14),'Información Buques'!$B$14,IF(AND($B19&lt;='Información Buques'!$B$15,'Proyección de Inflexibilidades'!$C19&gt;='Información Buques'!$B$15),'Información Buques'!$B$15,IF(AND($B19&lt;='Información Buques'!$B$16,'Proyección de Inflexibilidades'!$C19&gt;='Información Buques'!$B$16),'Información Buques'!$B$16,IF(AND($B19&lt;='Información Buques'!$B$17,'Proyección de Inflexibilidades'!$C19&gt;='Información Buques'!$B$17),'Información Buques'!$B$17,IF(AND($B19&lt;='Información Buques'!$B$18,'Proyección de Inflexibilidades'!$C19&gt;='Información Buques'!$B$18),'Información Buques'!$B$18,IF(AND($B19&lt;='Información Buques'!$B$19,'Proyección de Inflexibilidades'!$C19&gt;='Información Buques'!$B$19),'Información Buques'!$B$19,IF(AND($B19&lt;='Información Buques'!$B$20,'Proyección de Inflexibilidades'!$C19&gt;='Información Buques'!$B$20),'Información Buques'!$B$20,IF(AND($B19&lt;='Información Buques'!$B$21,'Proyección de Inflexibilidades'!$C19&gt;='Información Buques'!$B$21),'Información Buques'!$B$21,IF(AND($B19&lt;='Información Buques'!$B$22,'Proyección de Inflexibilidades'!$C19&gt;='Información Buques'!$B$22),'Información Buques'!$B$22,IF(AND($B19&lt;='Información Buques'!$B$23,'Proyección de Inflexibilidades'!$C19&gt;='Información Buques'!$B$23),'Información Buques'!$B$23,IF(AND($B19&lt;='Información Buques'!$B$24,'Proyección de Inflexibilidades'!$C19&gt;='Información Buques'!$B$24),'Información Buques'!$B$24,IF(AND($B19&lt;='Información Buques'!$B$25,'Proyección de Inflexibilidades'!$C19&gt;='Información Buques'!$B$25),'Información Buques'!$B$25,IF(AND($B19&lt;='Información Buques'!$B$26,'Proyección de Inflexibilidades'!$C19&gt;='Información Buques'!$B$26),'Información Buques'!$B$26,IF(AND($B19&lt;='Información Buques'!$B$27,'Proyección de Inflexibilidades'!$C19&gt;='Información Buques'!$B$27),'Información Buques'!$B$27,IF(AND($B19&lt;='Información Buques'!$B$28,'Proyección de Inflexibilidades'!$C19&gt;='Información Buques'!$B$28),'Información Buques'!$B$28,IF(AND($B19&lt;='Información Buques'!$B$29,'Proyección de Inflexibilidades'!$C19&gt;='Información Buques'!$B$29),'Información Buques'!$B$29,IF(AND($B19&lt;='Información Buques'!$B$30,'Proyección de Inflexibilidades'!$C19&gt;='Información Buques'!$B$30),'Información Buques'!$B$30,IF(AND($B19&lt;='Información Buques'!$B$31,'Proyección de Inflexibilidades'!$C19&gt;='Información Buques'!$B$31),'Información Buques'!$B$31,IF(AND($B19&lt;='Información Buques'!$B$32,'Proyección de Inflexibilidades'!$C19&gt;='Información Buques'!$B$32),'Información Buques'!$B$32,IF(AND($B19&lt;='Información Buques'!$B$33,'Proyección de Inflexibilidades'!$C19&gt;='Información Buques'!$B$33),'Información Buques'!$B$33,IF(AND($B19&lt;='Información Buques'!$B$34,'Proyección de Inflexibilidades'!$C19&gt;='Información Buques'!$B$34),'Información Buques'!$B$34,IF(AND($B19&lt;='Información Buques'!$B$35,'Proyección de Inflexibilidades'!$C19&gt;='Información Buques'!$B$35),'Información Buques'!$B$35,IF(AND($B19&lt;='Información Buques'!$B$36,'Proyección de Inflexibilidades'!$C19&gt;='Información Buques'!$B$36),'Información Buques'!$B$36,IF(AND($B19&lt;='Información Buques'!$B$37,'Proyección de Inflexibilidades'!$C19&gt;='Información Buques'!$B$37),'Información Buques'!$B$37,IF(AND($B19&lt;='Información Buques'!$B$38,'Proyección de Inflexibilidades'!$C19&gt;='Información Buques'!$B$38),'Información Buques'!$B$38,IF(AND($B19&lt;='Información Buques'!$B$39,'Proyección de Inflexibilidades'!$C19&gt;='Información Buques'!$B$39),'Información Buques'!$B$39,IF(AND($B19&lt;='Información Buques'!$B$40,'Proyección de Inflexibilidades'!$C19&gt;='Información Buques'!$B$40),'Información Buques'!$B$40,IF(AND($B19&lt;='Información Buques'!$B$41,'Proyección de Inflexibilidades'!$C19&gt;='Información Buques'!$B$41),'Información Buques'!$B$41,IF(AND($B19&lt;='Información Buques'!$B$42,'Proyección de Inflexibilidades'!$C19&gt;='Información Buques'!$B$42),'Información Buques'!$B$42,""))))))))))))))))))))))))))))))))))))))))</f>
        <v/>
      </c>
      <c r="BA19" s="33" t="str">
        <f>IFERROR(VLOOKUP('Proyección de Inflexibilidades'!$AZ19,'Información Buques'!$B$3:$F$42,2,0),"")</f>
        <v/>
      </c>
      <c r="BB19" s="33" t="str">
        <f>IFERROR(VLOOKUP('Proyección de Inflexibilidades'!$AZ19,'Información Buques'!$B$3:$F$42,3,0),"")</f>
        <v/>
      </c>
      <c r="BC19" s="29" t="str">
        <f>IFERROR(VLOOKUP('Proyección de Inflexibilidades'!$AZ19,'Información Buques'!$B$3:$F$42,4,0),"")</f>
        <v/>
      </c>
      <c r="BD19" s="29" t="str">
        <f>IFERROR(VLOOKUP('Proyección de Inflexibilidades'!$AZ19,'Información Buques'!$B$3:$F$42,5,0),"")</f>
        <v/>
      </c>
      <c r="BE19" s="25" t="str">
        <f>IF(AND(AZ19&lt;&gt;'Información Buques'!$B$3,$B19&lt;='Información Buques'!$B$3,'Proyección de Inflexibilidades'!$C19&gt;='Información Buques'!$B$3),'Información Buques'!$B$3,IF(AND(AZ19&lt;&gt;'Información Buques'!$B$4,$B19&lt;='Información Buques'!$B$4,'Proyección de Inflexibilidades'!$C19&gt;='Información Buques'!$B$4),'Información Buques'!$B$4,IF(AND(AZ19&lt;&gt;'Información Buques'!$B$5,$B19&lt;='Información Buques'!$B$5,'Proyección de Inflexibilidades'!$C19&gt;='Información Buques'!$B$5),'Información Buques'!$B$5,IF(AND(AZ19&lt;&gt;'Información Buques'!$B$6,$B19&lt;='Información Buques'!$B$6,'Proyección de Inflexibilidades'!$C19&gt;='Información Buques'!$B$6),'Información Buques'!$B$6,IF(AND(AZ19&lt;&gt;'Información Buques'!$B$7,$B19&lt;='Información Buques'!$B$7,'Proyección de Inflexibilidades'!$C19&gt;='Información Buques'!$B$7),'Información Buques'!$B$7,IF(AND(AZ19&lt;&gt;'Información Buques'!$B$8,$B19&lt;='Información Buques'!$B$8,'Proyección de Inflexibilidades'!$C19&gt;='Información Buques'!$B$8),'Información Buques'!$B$8,IF(AND(AZ19&lt;&gt;'Información Buques'!$B$9,$B19&lt;='Información Buques'!$B$9,'Proyección de Inflexibilidades'!$C19&gt;='Información Buques'!$B$9),'Información Buques'!$B$9,IF(AND(AZ19&lt;&gt;'Información Buques'!$B$10,$B19&lt;='Información Buques'!$B$10,'Proyección de Inflexibilidades'!$C19&gt;='Información Buques'!$B$10),'Información Buques'!$B$10,IF(AND(AZ19&lt;&gt;'Información Buques'!$B$11,$B19&lt;='Información Buques'!$B$11,'Proyección de Inflexibilidades'!$C19&gt;='Información Buques'!$B$11),'Información Buques'!$B$11,IF(AND(AZ19&lt;&gt;'Información Buques'!$B$12,$B19&lt;='Información Buques'!$B$12,'Proyección de Inflexibilidades'!$C19&gt;='Información Buques'!$B$12),'Información Buques'!$B$12,IF(AND(AZ19&lt;&gt;'Información Buques'!$B$13,$B19&lt;='Información Buques'!$B$13,'Proyección de Inflexibilidades'!$C19&gt;='Información Buques'!$B$13),'Información Buques'!$B$13,IF(AND(AZ19&lt;&gt;'Información Buques'!$B$14,$B19&lt;='Información Buques'!$B$14,'Proyección de Inflexibilidades'!$C19&gt;='Información Buques'!$B$14),'Información Buques'!$B$14,IF(AND(AZ19&lt;&gt;'Información Buques'!$B$15,$B19&lt;='Información Buques'!$B$15,'Proyección de Inflexibilidades'!$C19&gt;='Información Buques'!$B$15),'Información Buques'!$B$15,IF(AND(AZ19&lt;&gt;'Información Buques'!$B$16,$B19&lt;='Información Buques'!$B$16,'Proyección de Inflexibilidades'!$C19&gt;='Información Buques'!$B$16),'Información Buques'!$B$16,IF(AND(AZ19&lt;&gt;'Información Buques'!$B$17,$B19&lt;='Información Buques'!$B$17,'Proyección de Inflexibilidades'!$C19&gt;='Información Buques'!$B$17),'Información Buques'!$B$17,IF(AND(AZ19&lt;&gt;'Información Buques'!$B$18,$B19&lt;='Información Buques'!$B$18,'Proyección de Inflexibilidades'!$C19&gt;='Información Buques'!$B$18),'Información Buques'!$B$18,IF(AND(AZ19&lt;&gt;'Información Buques'!$B$19,$B19&lt;='Información Buques'!$B$19,'Proyección de Inflexibilidades'!$C19&gt;='Información Buques'!$B$19),'Información Buques'!$B$19,IF(AND(AZ19&lt;&gt;'Información Buques'!$B$20,$B19&lt;='Información Buques'!$B$20,'Proyección de Inflexibilidades'!$C19&gt;='Información Buques'!$B$20),'Información Buques'!$B$20,IF(AND(AZ19&lt;&gt;'Información Buques'!$B$21,$B19&lt;='Información Buques'!$B$21,'Proyección de Inflexibilidades'!$C19&gt;='Información Buques'!$B$21),'Información Buques'!$B$21,IF(AND(AZ19&lt;&gt;'Información Buques'!$B$22,$B19&lt;='Información Buques'!$B$22,'Proyección de Inflexibilidades'!$C19&gt;='Información Buques'!$B$22),'Información Buques'!$B$22,IF(AND(AZ19&lt;&gt;'Información Buques'!$B$23,$B19&lt;='Información Buques'!$B$23,'Proyección de Inflexibilidades'!$C19&gt;='Información Buques'!$B$23),'Información Buques'!$B$23,IF(AND(AZ19&lt;&gt;'Información Buques'!$B$24,$B19&lt;='Información Buques'!$B$24,'Proyección de Inflexibilidades'!$C19&gt;='Información Buques'!$B$24),'Información Buques'!$B$24,IF(AND(AZ19&lt;&gt;'Información Buques'!$B$25,$B19&lt;='Información Buques'!$B$25,'Proyección de Inflexibilidades'!$C19&gt;='Información Buques'!$B$25),'Información Buques'!$B$25,IF(AND(AZ19&lt;&gt;'Información Buques'!$B$26,$B19&lt;='Información Buques'!$B$26,'Proyección de Inflexibilidades'!$C19&gt;='Información Buques'!$B$26),'Información Buques'!$B$26,IF(AND(AZ19&lt;&gt;'Información Buques'!$B$27,$B19&lt;='Información Buques'!$B$27,'Proyección de Inflexibilidades'!$C19&gt;='Información Buques'!$B$27),'Información Buques'!$B$27,IF(AND(AZ19&lt;&gt;'Información Buques'!$B$28,$B19&lt;='Información Buques'!$B$28,'Proyección de Inflexibilidades'!$C19&gt;='Información Buques'!$B$28),'Información Buques'!$B$28,IF(AND(AZ19&lt;&gt;'Información Buques'!$B$29,$B19&lt;='Información Buques'!$B$29,'Proyección de Inflexibilidades'!$C19&gt;='Información Buques'!$B$29),'Información Buques'!$B$29,IF(AND(AZ19&lt;&gt;'Información Buques'!$B$30,$B19&lt;='Información Buques'!$B$30,'Proyección de Inflexibilidades'!$C19&gt;='Información Buques'!$B$30),'Información Buques'!$B$30,IF(AND(AZ19&lt;&gt;'Información Buques'!$B$31,$B19&lt;='Información Buques'!$B$31,'Proyección de Inflexibilidades'!$C19&gt;='Información Buques'!$B$31),'Información Buques'!$B$31,IF(AND(AZ19&lt;&gt;'Información Buques'!$B$32,$B19&lt;='Información Buques'!$B$32,'Proyección de Inflexibilidades'!$C19&gt;='Información Buques'!$B$32),'Información Buques'!$B$32,IF(AND(AZ19&lt;&gt;'Información Buques'!$B$33,$B19&lt;='Información Buques'!$B$33,'Proyección de Inflexibilidades'!$C19&gt;='Información Buques'!$B$33),'Información Buques'!$B$33,IF(AND(AZ19&lt;&gt;'Información Buques'!$B$34,$B19&lt;='Información Buques'!$B$34,'Proyección de Inflexibilidades'!$C19&gt;='Información Buques'!$B$34),'Información Buques'!$B$34,IF(AND(AZ19&lt;&gt;'Información Buques'!$B$35,$B19&lt;='Información Buques'!$B$35,'Proyección de Inflexibilidades'!$C19&gt;='Información Buques'!$B$35),'Información Buques'!$B$35,IF(AND(AZ19&lt;&gt;'Información Buques'!$B$36,$B19&lt;='Información Buques'!$B$36,'Proyección de Inflexibilidades'!$C19&gt;='Información Buques'!$B$36),'Información Buques'!$B$36,IF(AND(AZ19&lt;&gt;'Información Buques'!$B$37,$B19&lt;='Información Buques'!$B$37,'Proyección de Inflexibilidades'!$C19&gt;='Información Buques'!$B$37),'Información Buques'!$B$37,IF(AND(AZ19&lt;&gt;'Información Buques'!$B$38,$B19&lt;='Información Buques'!$B$38,'Proyección de Inflexibilidades'!$C19&gt;='Información Buques'!$B$38),'Información Buques'!$B$38,IF(AND(AZ19&lt;&gt;'Información Buques'!$B$39,$B19&lt;='Información Buques'!$B$39,'Proyección de Inflexibilidades'!$C19&gt;='Información Buques'!$B$39),'Información Buques'!$B$39,IF(AND(AZ19&lt;&gt;'Información Buques'!$B$40,$B19&lt;='Información Buques'!$B$40,'Proyección de Inflexibilidades'!$C19&gt;='Información Buques'!$B$40),'Información Buques'!$B$40,IF(AND(AZ19&lt;&gt;'Información Buques'!$B$41,$B19&lt;='Información Buques'!$B$41,'Proyección de Inflexibilidades'!$C19&gt;='Información Buques'!$B$41),'Información Buques'!$B$41,IF(AND(AZ19&lt;&gt;'Información Buques'!$B$42,$B19&lt;='Información Buques'!$B$42,'Proyección de Inflexibilidades'!$C19&gt;='Información Buques'!$B$42),'Información Buques'!$B$42,""))))))))))))))))))))))))))))))))))))))))</f>
        <v/>
      </c>
      <c r="BF19" s="33" t="str">
        <f>IFERROR(VLOOKUP('Proyección de Inflexibilidades'!$BE19,'Información Buques'!$B$3:$F$42,2,0),"")</f>
        <v/>
      </c>
      <c r="BG19" s="33" t="str">
        <f>IFERROR(VLOOKUP('Proyección de Inflexibilidades'!$BE19,'Información Buques'!$B$3:$F$42,3,0),"")</f>
        <v/>
      </c>
      <c r="BH19" s="29" t="str">
        <f>IFERROR(VLOOKUP('Proyección de Inflexibilidades'!$BE19,'Información Buques'!$B$3:$F$42,4,0),"")</f>
        <v/>
      </c>
      <c r="BI19" s="29" t="str">
        <f>IFERROR(VLOOKUP('Proyección de Inflexibilidades'!$BE19,'Información Buques'!$B$3:$F$42,5,0),"")</f>
        <v/>
      </c>
      <c r="BJ19" s="25" t="str">
        <f t="shared" si="7"/>
        <v/>
      </c>
      <c r="BK19" s="25" t="str">
        <f t="shared" si="1"/>
        <v/>
      </c>
    </row>
    <row r="20" spans="1:63" x14ac:dyDescent="0.25">
      <c r="A20" s="14">
        <v>15</v>
      </c>
      <c r="B20" s="15">
        <f t="shared" si="8"/>
        <v>43776</v>
      </c>
      <c r="C20" s="16">
        <f t="shared" si="9"/>
        <v>43782</v>
      </c>
      <c r="D20" s="25" t="str">
        <f t="shared" si="2"/>
        <v/>
      </c>
      <c r="E20" s="50" t="str">
        <f t="shared" si="3"/>
        <v/>
      </c>
      <c r="F20" s="50" t="str">
        <f t="shared" si="4"/>
        <v/>
      </c>
      <c r="G20" s="47" t="str">
        <f t="shared" si="5"/>
        <v/>
      </c>
      <c r="H20" s="47" t="str">
        <f t="shared" si="6"/>
        <v/>
      </c>
      <c r="I20" s="9"/>
      <c r="J20" s="4"/>
      <c r="K20" s="101"/>
      <c r="L20" s="71"/>
      <c r="AY20" s="36">
        <v>44231</v>
      </c>
      <c r="AZ20" s="25" t="str">
        <f>IF(AND($B20&lt;='Información Buques'!$B$3,'Proyección de Inflexibilidades'!$C20&gt;='Información Buques'!$B$3),'Información Buques'!$B$3,IF(AND($B20&lt;='Información Buques'!$B$4,'Proyección de Inflexibilidades'!$C20&gt;='Información Buques'!$B$4),'Información Buques'!$B$4,IF(AND($B20&lt;='Información Buques'!$B$5,'Proyección de Inflexibilidades'!$C20&gt;='Información Buques'!$B$5),'Información Buques'!$B$5,IF(AND($B20&lt;='Información Buques'!$B$6,'Proyección de Inflexibilidades'!$C20&gt;='Información Buques'!$B$6),'Información Buques'!$B$6,IF(AND($B20&lt;='Información Buques'!$B$7,'Proyección de Inflexibilidades'!$C20&gt;='Información Buques'!$B$7),'Información Buques'!$B$7,IF(AND($B20&lt;='Información Buques'!$B$8,'Proyección de Inflexibilidades'!$C20&gt;='Información Buques'!$B$8),'Información Buques'!$B$8,IF(AND($B20&lt;='Información Buques'!$B$9,'Proyección de Inflexibilidades'!$C20&gt;='Información Buques'!$B$9),'Información Buques'!$B$9,IF(AND($B20&lt;='Información Buques'!$B$10,'Proyección de Inflexibilidades'!$C20&gt;='Información Buques'!$B$10),'Información Buques'!$B$10,IF(AND($B20&lt;='Información Buques'!$B$11,'Proyección de Inflexibilidades'!$C20&gt;='Información Buques'!$B$11),'Información Buques'!$B$11,IF(AND($B20&lt;='Información Buques'!$B$12,'Proyección de Inflexibilidades'!$C20&gt;='Información Buques'!$B$12),'Información Buques'!$B$12,IF(AND($B20&lt;='Información Buques'!$B$13,'Proyección de Inflexibilidades'!$C20&gt;='Información Buques'!$B$13),'Información Buques'!$B$13,IF(AND($B20&lt;='Información Buques'!$B$14,'Proyección de Inflexibilidades'!$C20&gt;='Información Buques'!$B$14),'Información Buques'!$B$14,IF(AND($B20&lt;='Información Buques'!$B$15,'Proyección de Inflexibilidades'!$C20&gt;='Información Buques'!$B$15),'Información Buques'!$B$15,IF(AND($B20&lt;='Información Buques'!$B$16,'Proyección de Inflexibilidades'!$C20&gt;='Información Buques'!$B$16),'Información Buques'!$B$16,IF(AND($B20&lt;='Información Buques'!$B$17,'Proyección de Inflexibilidades'!$C20&gt;='Información Buques'!$B$17),'Información Buques'!$B$17,IF(AND($B20&lt;='Información Buques'!$B$18,'Proyección de Inflexibilidades'!$C20&gt;='Información Buques'!$B$18),'Información Buques'!$B$18,IF(AND($B20&lt;='Información Buques'!$B$19,'Proyección de Inflexibilidades'!$C20&gt;='Información Buques'!$B$19),'Información Buques'!$B$19,IF(AND($B20&lt;='Información Buques'!$B$20,'Proyección de Inflexibilidades'!$C20&gt;='Información Buques'!$B$20),'Información Buques'!$B$20,IF(AND($B20&lt;='Información Buques'!$B$21,'Proyección de Inflexibilidades'!$C20&gt;='Información Buques'!$B$21),'Información Buques'!$B$21,IF(AND($B20&lt;='Información Buques'!$B$22,'Proyección de Inflexibilidades'!$C20&gt;='Información Buques'!$B$22),'Información Buques'!$B$22,IF(AND($B20&lt;='Información Buques'!$B$23,'Proyección de Inflexibilidades'!$C20&gt;='Información Buques'!$B$23),'Información Buques'!$B$23,IF(AND($B20&lt;='Información Buques'!$B$24,'Proyección de Inflexibilidades'!$C20&gt;='Información Buques'!$B$24),'Información Buques'!$B$24,IF(AND($B20&lt;='Información Buques'!$B$25,'Proyección de Inflexibilidades'!$C20&gt;='Información Buques'!$B$25),'Información Buques'!$B$25,IF(AND($B20&lt;='Información Buques'!$B$26,'Proyección de Inflexibilidades'!$C20&gt;='Información Buques'!$B$26),'Información Buques'!$B$26,IF(AND($B20&lt;='Información Buques'!$B$27,'Proyección de Inflexibilidades'!$C20&gt;='Información Buques'!$B$27),'Información Buques'!$B$27,IF(AND($B20&lt;='Información Buques'!$B$28,'Proyección de Inflexibilidades'!$C20&gt;='Información Buques'!$B$28),'Información Buques'!$B$28,IF(AND($B20&lt;='Información Buques'!$B$29,'Proyección de Inflexibilidades'!$C20&gt;='Información Buques'!$B$29),'Información Buques'!$B$29,IF(AND($B20&lt;='Información Buques'!$B$30,'Proyección de Inflexibilidades'!$C20&gt;='Información Buques'!$B$30),'Información Buques'!$B$30,IF(AND($B20&lt;='Información Buques'!$B$31,'Proyección de Inflexibilidades'!$C20&gt;='Información Buques'!$B$31),'Información Buques'!$B$31,IF(AND($B20&lt;='Información Buques'!$B$32,'Proyección de Inflexibilidades'!$C20&gt;='Información Buques'!$B$32),'Información Buques'!$B$32,IF(AND($B20&lt;='Información Buques'!$B$33,'Proyección de Inflexibilidades'!$C20&gt;='Información Buques'!$B$33),'Información Buques'!$B$33,IF(AND($B20&lt;='Información Buques'!$B$34,'Proyección de Inflexibilidades'!$C20&gt;='Información Buques'!$B$34),'Información Buques'!$B$34,IF(AND($B20&lt;='Información Buques'!$B$35,'Proyección de Inflexibilidades'!$C20&gt;='Información Buques'!$B$35),'Información Buques'!$B$35,IF(AND($B20&lt;='Información Buques'!$B$36,'Proyección de Inflexibilidades'!$C20&gt;='Información Buques'!$B$36),'Información Buques'!$B$36,IF(AND($B20&lt;='Información Buques'!$B$37,'Proyección de Inflexibilidades'!$C20&gt;='Información Buques'!$B$37),'Información Buques'!$B$37,IF(AND($B20&lt;='Información Buques'!$B$38,'Proyección de Inflexibilidades'!$C20&gt;='Información Buques'!$B$38),'Información Buques'!$B$38,IF(AND($B20&lt;='Información Buques'!$B$39,'Proyección de Inflexibilidades'!$C20&gt;='Información Buques'!$B$39),'Información Buques'!$B$39,IF(AND($B20&lt;='Información Buques'!$B$40,'Proyección de Inflexibilidades'!$C20&gt;='Información Buques'!$B$40),'Información Buques'!$B$40,IF(AND($B20&lt;='Información Buques'!$B$41,'Proyección de Inflexibilidades'!$C20&gt;='Información Buques'!$B$41),'Información Buques'!$B$41,IF(AND($B20&lt;='Información Buques'!$B$42,'Proyección de Inflexibilidades'!$C20&gt;='Información Buques'!$B$42),'Información Buques'!$B$42,""))))))))))))))))))))))))))))))))))))))))</f>
        <v/>
      </c>
      <c r="BA20" s="33" t="str">
        <f>IFERROR(VLOOKUP('Proyección de Inflexibilidades'!$AZ20,'Información Buques'!$B$3:$F$42,2,0),"")</f>
        <v/>
      </c>
      <c r="BB20" s="33" t="str">
        <f>IFERROR(VLOOKUP('Proyección de Inflexibilidades'!$AZ20,'Información Buques'!$B$3:$F$42,3,0),"")</f>
        <v/>
      </c>
      <c r="BC20" s="29" t="str">
        <f>IFERROR(VLOOKUP('Proyección de Inflexibilidades'!$AZ20,'Información Buques'!$B$3:$F$42,4,0),"")</f>
        <v/>
      </c>
      <c r="BD20" s="29" t="str">
        <f>IFERROR(VLOOKUP('Proyección de Inflexibilidades'!$AZ20,'Información Buques'!$B$3:$F$42,5,0),"")</f>
        <v/>
      </c>
      <c r="BE20" s="25" t="str">
        <f>IF(AND(AZ20&lt;&gt;'Información Buques'!$B$3,$B20&lt;='Información Buques'!$B$3,'Proyección de Inflexibilidades'!$C20&gt;='Información Buques'!$B$3),'Información Buques'!$B$3,IF(AND(AZ20&lt;&gt;'Información Buques'!$B$4,$B20&lt;='Información Buques'!$B$4,'Proyección de Inflexibilidades'!$C20&gt;='Información Buques'!$B$4),'Información Buques'!$B$4,IF(AND(AZ20&lt;&gt;'Información Buques'!$B$5,$B20&lt;='Información Buques'!$B$5,'Proyección de Inflexibilidades'!$C20&gt;='Información Buques'!$B$5),'Información Buques'!$B$5,IF(AND(AZ20&lt;&gt;'Información Buques'!$B$6,$B20&lt;='Información Buques'!$B$6,'Proyección de Inflexibilidades'!$C20&gt;='Información Buques'!$B$6),'Información Buques'!$B$6,IF(AND(AZ20&lt;&gt;'Información Buques'!$B$7,$B20&lt;='Información Buques'!$B$7,'Proyección de Inflexibilidades'!$C20&gt;='Información Buques'!$B$7),'Información Buques'!$B$7,IF(AND(AZ20&lt;&gt;'Información Buques'!$B$8,$B20&lt;='Información Buques'!$B$8,'Proyección de Inflexibilidades'!$C20&gt;='Información Buques'!$B$8),'Información Buques'!$B$8,IF(AND(AZ20&lt;&gt;'Información Buques'!$B$9,$B20&lt;='Información Buques'!$B$9,'Proyección de Inflexibilidades'!$C20&gt;='Información Buques'!$B$9),'Información Buques'!$B$9,IF(AND(AZ20&lt;&gt;'Información Buques'!$B$10,$B20&lt;='Información Buques'!$B$10,'Proyección de Inflexibilidades'!$C20&gt;='Información Buques'!$B$10),'Información Buques'!$B$10,IF(AND(AZ20&lt;&gt;'Información Buques'!$B$11,$B20&lt;='Información Buques'!$B$11,'Proyección de Inflexibilidades'!$C20&gt;='Información Buques'!$B$11),'Información Buques'!$B$11,IF(AND(AZ20&lt;&gt;'Información Buques'!$B$12,$B20&lt;='Información Buques'!$B$12,'Proyección de Inflexibilidades'!$C20&gt;='Información Buques'!$B$12),'Información Buques'!$B$12,IF(AND(AZ20&lt;&gt;'Información Buques'!$B$13,$B20&lt;='Información Buques'!$B$13,'Proyección de Inflexibilidades'!$C20&gt;='Información Buques'!$B$13),'Información Buques'!$B$13,IF(AND(AZ20&lt;&gt;'Información Buques'!$B$14,$B20&lt;='Información Buques'!$B$14,'Proyección de Inflexibilidades'!$C20&gt;='Información Buques'!$B$14),'Información Buques'!$B$14,IF(AND(AZ20&lt;&gt;'Información Buques'!$B$15,$B20&lt;='Información Buques'!$B$15,'Proyección de Inflexibilidades'!$C20&gt;='Información Buques'!$B$15),'Información Buques'!$B$15,IF(AND(AZ20&lt;&gt;'Información Buques'!$B$16,$B20&lt;='Información Buques'!$B$16,'Proyección de Inflexibilidades'!$C20&gt;='Información Buques'!$B$16),'Información Buques'!$B$16,IF(AND(AZ20&lt;&gt;'Información Buques'!$B$17,$B20&lt;='Información Buques'!$B$17,'Proyección de Inflexibilidades'!$C20&gt;='Información Buques'!$B$17),'Información Buques'!$B$17,IF(AND(AZ20&lt;&gt;'Información Buques'!$B$18,$B20&lt;='Información Buques'!$B$18,'Proyección de Inflexibilidades'!$C20&gt;='Información Buques'!$B$18),'Información Buques'!$B$18,IF(AND(AZ20&lt;&gt;'Información Buques'!$B$19,$B20&lt;='Información Buques'!$B$19,'Proyección de Inflexibilidades'!$C20&gt;='Información Buques'!$B$19),'Información Buques'!$B$19,IF(AND(AZ20&lt;&gt;'Información Buques'!$B$20,$B20&lt;='Información Buques'!$B$20,'Proyección de Inflexibilidades'!$C20&gt;='Información Buques'!$B$20),'Información Buques'!$B$20,IF(AND(AZ20&lt;&gt;'Información Buques'!$B$21,$B20&lt;='Información Buques'!$B$21,'Proyección de Inflexibilidades'!$C20&gt;='Información Buques'!$B$21),'Información Buques'!$B$21,IF(AND(AZ20&lt;&gt;'Información Buques'!$B$22,$B20&lt;='Información Buques'!$B$22,'Proyección de Inflexibilidades'!$C20&gt;='Información Buques'!$B$22),'Información Buques'!$B$22,IF(AND(AZ20&lt;&gt;'Información Buques'!$B$23,$B20&lt;='Información Buques'!$B$23,'Proyección de Inflexibilidades'!$C20&gt;='Información Buques'!$B$23),'Información Buques'!$B$23,IF(AND(AZ20&lt;&gt;'Información Buques'!$B$24,$B20&lt;='Información Buques'!$B$24,'Proyección de Inflexibilidades'!$C20&gt;='Información Buques'!$B$24),'Información Buques'!$B$24,IF(AND(AZ20&lt;&gt;'Información Buques'!$B$25,$B20&lt;='Información Buques'!$B$25,'Proyección de Inflexibilidades'!$C20&gt;='Información Buques'!$B$25),'Información Buques'!$B$25,IF(AND(AZ20&lt;&gt;'Información Buques'!$B$26,$B20&lt;='Información Buques'!$B$26,'Proyección de Inflexibilidades'!$C20&gt;='Información Buques'!$B$26),'Información Buques'!$B$26,IF(AND(AZ20&lt;&gt;'Información Buques'!$B$27,$B20&lt;='Información Buques'!$B$27,'Proyección de Inflexibilidades'!$C20&gt;='Información Buques'!$B$27),'Información Buques'!$B$27,IF(AND(AZ20&lt;&gt;'Información Buques'!$B$28,$B20&lt;='Información Buques'!$B$28,'Proyección de Inflexibilidades'!$C20&gt;='Información Buques'!$B$28),'Información Buques'!$B$28,IF(AND(AZ20&lt;&gt;'Información Buques'!$B$29,$B20&lt;='Información Buques'!$B$29,'Proyección de Inflexibilidades'!$C20&gt;='Información Buques'!$B$29),'Información Buques'!$B$29,IF(AND(AZ20&lt;&gt;'Información Buques'!$B$30,$B20&lt;='Información Buques'!$B$30,'Proyección de Inflexibilidades'!$C20&gt;='Información Buques'!$B$30),'Información Buques'!$B$30,IF(AND(AZ20&lt;&gt;'Información Buques'!$B$31,$B20&lt;='Información Buques'!$B$31,'Proyección de Inflexibilidades'!$C20&gt;='Información Buques'!$B$31),'Información Buques'!$B$31,IF(AND(AZ20&lt;&gt;'Información Buques'!$B$32,$B20&lt;='Información Buques'!$B$32,'Proyección de Inflexibilidades'!$C20&gt;='Información Buques'!$B$32),'Información Buques'!$B$32,IF(AND(AZ20&lt;&gt;'Información Buques'!$B$33,$B20&lt;='Información Buques'!$B$33,'Proyección de Inflexibilidades'!$C20&gt;='Información Buques'!$B$33),'Información Buques'!$B$33,IF(AND(AZ20&lt;&gt;'Información Buques'!$B$34,$B20&lt;='Información Buques'!$B$34,'Proyección de Inflexibilidades'!$C20&gt;='Información Buques'!$B$34),'Información Buques'!$B$34,IF(AND(AZ20&lt;&gt;'Información Buques'!$B$35,$B20&lt;='Información Buques'!$B$35,'Proyección de Inflexibilidades'!$C20&gt;='Información Buques'!$B$35),'Información Buques'!$B$35,IF(AND(AZ20&lt;&gt;'Información Buques'!$B$36,$B20&lt;='Información Buques'!$B$36,'Proyección de Inflexibilidades'!$C20&gt;='Información Buques'!$B$36),'Información Buques'!$B$36,IF(AND(AZ20&lt;&gt;'Información Buques'!$B$37,$B20&lt;='Información Buques'!$B$37,'Proyección de Inflexibilidades'!$C20&gt;='Información Buques'!$B$37),'Información Buques'!$B$37,IF(AND(AZ20&lt;&gt;'Información Buques'!$B$38,$B20&lt;='Información Buques'!$B$38,'Proyección de Inflexibilidades'!$C20&gt;='Información Buques'!$B$38),'Información Buques'!$B$38,IF(AND(AZ20&lt;&gt;'Información Buques'!$B$39,$B20&lt;='Información Buques'!$B$39,'Proyección de Inflexibilidades'!$C20&gt;='Información Buques'!$B$39),'Información Buques'!$B$39,IF(AND(AZ20&lt;&gt;'Información Buques'!$B$40,$B20&lt;='Información Buques'!$B$40,'Proyección de Inflexibilidades'!$C20&gt;='Información Buques'!$B$40),'Información Buques'!$B$40,IF(AND(AZ20&lt;&gt;'Información Buques'!$B$41,$B20&lt;='Información Buques'!$B$41,'Proyección de Inflexibilidades'!$C20&gt;='Información Buques'!$B$41),'Información Buques'!$B$41,IF(AND(AZ20&lt;&gt;'Información Buques'!$B$42,$B20&lt;='Información Buques'!$B$42,'Proyección de Inflexibilidades'!$C20&gt;='Información Buques'!$B$42),'Información Buques'!$B$42,""))))))))))))))))))))))))))))))))))))))))</f>
        <v/>
      </c>
      <c r="BF20" s="33" t="str">
        <f>IFERROR(VLOOKUP('Proyección de Inflexibilidades'!$BE20,'Información Buques'!$B$3:$F$42,2,0),"")</f>
        <v/>
      </c>
      <c r="BG20" s="33" t="str">
        <f>IFERROR(VLOOKUP('Proyección de Inflexibilidades'!$BE20,'Información Buques'!$B$3:$F$42,3,0),"")</f>
        <v/>
      </c>
      <c r="BH20" s="29" t="str">
        <f>IFERROR(VLOOKUP('Proyección de Inflexibilidades'!$BE20,'Información Buques'!$B$3:$F$42,4,0),"")</f>
        <v/>
      </c>
      <c r="BI20" s="29" t="str">
        <f>IFERROR(VLOOKUP('Proyección de Inflexibilidades'!$BE20,'Información Buques'!$B$3:$F$42,5,0),"")</f>
        <v/>
      </c>
      <c r="BJ20" s="25" t="str">
        <f t="shared" si="7"/>
        <v/>
      </c>
      <c r="BK20" s="25" t="str">
        <f t="shared" si="1"/>
        <v/>
      </c>
    </row>
    <row r="21" spans="1:63" x14ac:dyDescent="0.25">
      <c r="A21" s="14">
        <v>16</v>
      </c>
      <c r="B21" s="15">
        <f t="shared" si="8"/>
        <v>43783</v>
      </c>
      <c r="C21" s="16">
        <f t="shared" si="9"/>
        <v>43789</v>
      </c>
      <c r="D21" s="25" t="str">
        <f t="shared" si="2"/>
        <v/>
      </c>
      <c r="E21" s="50" t="str">
        <f t="shared" si="3"/>
        <v/>
      </c>
      <c r="F21" s="50" t="str">
        <f t="shared" si="4"/>
        <v/>
      </c>
      <c r="G21" s="47" t="str">
        <f t="shared" si="5"/>
        <v/>
      </c>
      <c r="H21" s="47" t="str">
        <f t="shared" si="6"/>
        <v/>
      </c>
      <c r="I21" s="9"/>
      <c r="J21" s="43"/>
      <c r="K21" s="101"/>
      <c r="L21" s="71"/>
      <c r="AY21" s="36">
        <v>44259</v>
      </c>
      <c r="AZ21" s="25" t="str">
        <f>IF(AND($B21&lt;='Información Buques'!$B$3,'Proyección de Inflexibilidades'!$C21&gt;='Información Buques'!$B$3),'Información Buques'!$B$3,IF(AND($B21&lt;='Información Buques'!$B$4,'Proyección de Inflexibilidades'!$C21&gt;='Información Buques'!$B$4),'Información Buques'!$B$4,IF(AND($B21&lt;='Información Buques'!$B$5,'Proyección de Inflexibilidades'!$C21&gt;='Información Buques'!$B$5),'Información Buques'!$B$5,IF(AND($B21&lt;='Información Buques'!$B$6,'Proyección de Inflexibilidades'!$C21&gt;='Información Buques'!$B$6),'Información Buques'!$B$6,IF(AND($B21&lt;='Información Buques'!$B$7,'Proyección de Inflexibilidades'!$C21&gt;='Información Buques'!$B$7),'Información Buques'!$B$7,IF(AND($B21&lt;='Información Buques'!$B$8,'Proyección de Inflexibilidades'!$C21&gt;='Información Buques'!$B$8),'Información Buques'!$B$8,IF(AND($B21&lt;='Información Buques'!$B$9,'Proyección de Inflexibilidades'!$C21&gt;='Información Buques'!$B$9),'Información Buques'!$B$9,IF(AND($B21&lt;='Información Buques'!$B$10,'Proyección de Inflexibilidades'!$C21&gt;='Información Buques'!$B$10),'Información Buques'!$B$10,IF(AND($B21&lt;='Información Buques'!$B$11,'Proyección de Inflexibilidades'!$C21&gt;='Información Buques'!$B$11),'Información Buques'!$B$11,IF(AND($B21&lt;='Información Buques'!$B$12,'Proyección de Inflexibilidades'!$C21&gt;='Información Buques'!$B$12),'Información Buques'!$B$12,IF(AND($B21&lt;='Información Buques'!$B$13,'Proyección de Inflexibilidades'!$C21&gt;='Información Buques'!$B$13),'Información Buques'!$B$13,IF(AND($B21&lt;='Información Buques'!$B$14,'Proyección de Inflexibilidades'!$C21&gt;='Información Buques'!$B$14),'Información Buques'!$B$14,IF(AND($B21&lt;='Información Buques'!$B$15,'Proyección de Inflexibilidades'!$C21&gt;='Información Buques'!$B$15),'Información Buques'!$B$15,IF(AND($B21&lt;='Información Buques'!$B$16,'Proyección de Inflexibilidades'!$C21&gt;='Información Buques'!$B$16),'Información Buques'!$B$16,IF(AND($B21&lt;='Información Buques'!$B$17,'Proyección de Inflexibilidades'!$C21&gt;='Información Buques'!$B$17),'Información Buques'!$B$17,IF(AND($B21&lt;='Información Buques'!$B$18,'Proyección de Inflexibilidades'!$C21&gt;='Información Buques'!$B$18),'Información Buques'!$B$18,IF(AND($B21&lt;='Información Buques'!$B$19,'Proyección de Inflexibilidades'!$C21&gt;='Información Buques'!$B$19),'Información Buques'!$B$19,IF(AND($B21&lt;='Información Buques'!$B$20,'Proyección de Inflexibilidades'!$C21&gt;='Información Buques'!$B$20),'Información Buques'!$B$20,IF(AND($B21&lt;='Información Buques'!$B$21,'Proyección de Inflexibilidades'!$C21&gt;='Información Buques'!$B$21),'Información Buques'!$B$21,IF(AND($B21&lt;='Información Buques'!$B$22,'Proyección de Inflexibilidades'!$C21&gt;='Información Buques'!$B$22),'Información Buques'!$B$22,IF(AND($B21&lt;='Información Buques'!$B$23,'Proyección de Inflexibilidades'!$C21&gt;='Información Buques'!$B$23),'Información Buques'!$B$23,IF(AND($B21&lt;='Información Buques'!$B$24,'Proyección de Inflexibilidades'!$C21&gt;='Información Buques'!$B$24),'Información Buques'!$B$24,IF(AND($B21&lt;='Información Buques'!$B$25,'Proyección de Inflexibilidades'!$C21&gt;='Información Buques'!$B$25),'Información Buques'!$B$25,IF(AND($B21&lt;='Información Buques'!$B$26,'Proyección de Inflexibilidades'!$C21&gt;='Información Buques'!$B$26),'Información Buques'!$B$26,IF(AND($B21&lt;='Información Buques'!$B$27,'Proyección de Inflexibilidades'!$C21&gt;='Información Buques'!$B$27),'Información Buques'!$B$27,IF(AND($B21&lt;='Información Buques'!$B$28,'Proyección de Inflexibilidades'!$C21&gt;='Información Buques'!$B$28),'Información Buques'!$B$28,IF(AND($B21&lt;='Información Buques'!$B$29,'Proyección de Inflexibilidades'!$C21&gt;='Información Buques'!$B$29),'Información Buques'!$B$29,IF(AND($B21&lt;='Información Buques'!$B$30,'Proyección de Inflexibilidades'!$C21&gt;='Información Buques'!$B$30),'Información Buques'!$B$30,IF(AND($B21&lt;='Información Buques'!$B$31,'Proyección de Inflexibilidades'!$C21&gt;='Información Buques'!$B$31),'Información Buques'!$B$31,IF(AND($B21&lt;='Información Buques'!$B$32,'Proyección de Inflexibilidades'!$C21&gt;='Información Buques'!$B$32),'Información Buques'!$B$32,IF(AND($B21&lt;='Información Buques'!$B$33,'Proyección de Inflexibilidades'!$C21&gt;='Información Buques'!$B$33),'Información Buques'!$B$33,IF(AND($B21&lt;='Información Buques'!$B$34,'Proyección de Inflexibilidades'!$C21&gt;='Información Buques'!$B$34),'Información Buques'!$B$34,IF(AND($B21&lt;='Información Buques'!$B$35,'Proyección de Inflexibilidades'!$C21&gt;='Información Buques'!$B$35),'Información Buques'!$B$35,IF(AND($B21&lt;='Información Buques'!$B$36,'Proyección de Inflexibilidades'!$C21&gt;='Información Buques'!$B$36),'Información Buques'!$B$36,IF(AND($B21&lt;='Información Buques'!$B$37,'Proyección de Inflexibilidades'!$C21&gt;='Información Buques'!$B$37),'Información Buques'!$B$37,IF(AND($B21&lt;='Información Buques'!$B$38,'Proyección de Inflexibilidades'!$C21&gt;='Información Buques'!$B$38),'Información Buques'!$B$38,IF(AND($B21&lt;='Información Buques'!$B$39,'Proyección de Inflexibilidades'!$C21&gt;='Información Buques'!$B$39),'Información Buques'!$B$39,IF(AND($B21&lt;='Información Buques'!$B$40,'Proyección de Inflexibilidades'!$C21&gt;='Información Buques'!$B$40),'Información Buques'!$B$40,IF(AND($B21&lt;='Información Buques'!$B$41,'Proyección de Inflexibilidades'!$C21&gt;='Información Buques'!$B$41),'Información Buques'!$B$41,IF(AND($B21&lt;='Información Buques'!$B$42,'Proyección de Inflexibilidades'!$C21&gt;='Información Buques'!$B$42),'Información Buques'!$B$42,""))))))))))))))))))))))))))))))))))))))))</f>
        <v/>
      </c>
      <c r="BA21" s="33" t="str">
        <f>IFERROR(VLOOKUP('Proyección de Inflexibilidades'!$AZ21,'Información Buques'!$B$3:$F$42,2,0),"")</f>
        <v/>
      </c>
      <c r="BB21" s="33" t="str">
        <f>IFERROR(VLOOKUP('Proyección de Inflexibilidades'!$AZ21,'Información Buques'!$B$3:$F$42,3,0),"")</f>
        <v/>
      </c>
      <c r="BC21" s="29" t="str">
        <f>IFERROR(VLOOKUP('Proyección de Inflexibilidades'!$AZ21,'Información Buques'!$B$3:$F$42,4,0),"")</f>
        <v/>
      </c>
      <c r="BD21" s="29" t="str">
        <f>IFERROR(VLOOKUP('Proyección de Inflexibilidades'!$AZ21,'Información Buques'!$B$3:$F$42,5,0),"")</f>
        <v/>
      </c>
      <c r="BE21" s="25" t="str">
        <f>IF(AND(AZ21&lt;&gt;'Información Buques'!$B$3,$B21&lt;='Información Buques'!$B$3,'Proyección de Inflexibilidades'!$C21&gt;='Información Buques'!$B$3),'Información Buques'!$B$3,IF(AND(AZ21&lt;&gt;'Información Buques'!$B$4,$B21&lt;='Información Buques'!$B$4,'Proyección de Inflexibilidades'!$C21&gt;='Información Buques'!$B$4),'Información Buques'!$B$4,IF(AND(AZ21&lt;&gt;'Información Buques'!$B$5,$B21&lt;='Información Buques'!$B$5,'Proyección de Inflexibilidades'!$C21&gt;='Información Buques'!$B$5),'Información Buques'!$B$5,IF(AND(AZ21&lt;&gt;'Información Buques'!$B$6,$B21&lt;='Información Buques'!$B$6,'Proyección de Inflexibilidades'!$C21&gt;='Información Buques'!$B$6),'Información Buques'!$B$6,IF(AND(AZ21&lt;&gt;'Información Buques'!$B$7,$B21&lt;='Información Buques'!$B$7,'Proyección de Inflexibilidades'!$C21&gt;='Información Buques'!$B$7),'Información Buques'!$B$7,IF(AND(AZ21&lt;&gt;'Información Buques'!$B$8,$B21&lt;='Información Buques'!$B$8,'Proyección de Inflexibilidades'!$C21&gt;='Información Buques'!$B$8),'Información Buques'!$B$8,IF(AND(AZ21&lt;&gt;'Información Buques'!$B$9,$B21&lt;='Información Buques'!$B$9,'Proyección de Inflexibilidades'!$C21&gt;='Información Buques'!$B$9),'Información Buques'!$B$9,IF(AND(AZ21&lt;&gt;'Información Buques'!$B$10,$B21&lt;='Información Buques'!$B$10,'Proyección de Inflexibilidades'!$C21&gt;='Información Buques'!$B$10),'Información Buques'!$B$10,IF(AND(AZ21&lt;&gt;'Información Buques'!$B$11,$B21&lt;='Información Buques'!$B$11,'Proyección de Inflexibilidades'!$C21&gt;='Información Buques'!$B$11),'Información Buques'!$B$11,IF(AND(AZ21&lt;&gt;'Información Buques'!$B$12,$B21&lt;='Información Buques'!$B$12,'Proyección de Inflexibilidades'!$C21&gt;='Información Buques'!$B$12),'Información Buques'!$B$12,IF(AND(AZ21&lt;&gt;'Información Buques'!$B$13,$B21&lt;='Información Buques'!$B$13,'Proyección de Inflexibilidades'!$C21&gt;='Información Buques'!$B$13),'Información Buques'!$B$13,IF(AND(AZ21&lt;&gt;'Información Buques'!$B$14,$B21&lt;='Información Buques'!$B$14,'Proyección de Inflexibilidades'!$C21&gt;='Información Buques'!$B$14),'Información Buques'!$B$14,IF(AND(AZ21&lt;&gt;'Información Buques'!$B$15,$B21&lt;='Información Buques'!$B$15,'Proyección de Inflexibilidades'!$C21&gt;='Información Buques'!$B$15),'Información Buques'!$B$15,IF(AND(AZ21&lt;&gt;'Información Buques'!$B$16,$B21&lt;='Información Buques'!$B$16,'Proyección de Inflexibilidades'!$C21&gt;='Información Buques'!$B$16),'Información Buques'!$B$16,IF(AND(AZ21&lt;&gt;'Información Buques'!$B$17,$B21&lt;='Información Buques'!$B$17,'Proyección de Inflexibilidades'!$C21&gt;='Información Buques'!$B$17),'Información Buques'!$B$17,IF(AND(AZ21&lt;&gt;'Información Buques'!$B$18,$B21&lt;='Información Buques'!$B$18,'Proyección de Inflexibilidades'!$C21&gt;='Información Buques'!$B$18),'Información Buques'!$B$18,IF(AND(AZ21&lt;&gt;'Información Buques'!$B$19,$B21&lt;='Información Buques'!$B$19,'Proyección de Inflexibilidades'!$C21&gt;='Información Buques'!$B$19),'Información Buques'!$B$19,IF(AND(AZ21&lt;&gt;'Información Buques'!$B$20,$B21&lt;='Información Buques'!$B$20,'Proyección de Inflexibilidades'!$C21&gt;='Información Buques'!$B$20),'Información Buques'!$B$20,IF(AND(AZ21&lt;&gt;'Información Buques'!$B$21,$B21&lt;='Información Buques'!$B$21,'Proyección de Inflexibilidades'!$C21&gt;='Información Buques'!$B$21),'Información Buques'!$B$21,IF(AND(AZ21&lt;&gt;'Información Buques'!$B$22,$B21&lt;='Información Buques'!$B$22,'Proyección de Inflexibilidades'!$C21&gt;='Información Buques'!$B$22),'Información Buques'!$B$22,IF(AND(AZ21&lt;&gt;'Información Buques'!$B$23,$B21&lt;='Información Buques'!$B$23,'Proyección de Inflexibilidades'!$C21&gt;='Información Buques'!$B$23),'Información Buques'!$B$23,IF(AND(AZ21&lt;&gt;'Información Buques'!$B$24,$B21&lt;='Información Buques'!$B$24,'Proyección de Inflexibilidades'!$C21&gt;='Información Buques'!$B$24),'Información Buques'!$B$24,IF(AND(AZ21&lt;&gt;'Información Buques'!$B$25,$B21&lt;='Información Buques'!$B$25,'Proyección de Inflexibilidades'!$C21&gt;='Información Buques'!$B$25),'Información Buques'!$B$25,IF(AND(AZ21&lt;&gt;'Información Buques'!$B$26,$B21&lt;='Información Buques'!$B$26,'Proyección de Inflexibilidades'!$C21&gt;='Información Buques'!$B$26),'Información Buques'!$B$26,IF(AND(AZ21&lt;&gt;'Información Buques'!$B$27,$B21&lt;='Información Buques'!$B$27,'Proyección de Inflexibilidades'!$C21&gt;='Información Buques'!$B$27),'Información Buques'!$B$27,IF(AND(AZ21&lt;&gt;'Información Buques'!$B$28,$B21&lt;='Información Buques'!$B$28,'Proyección de Inflexibilidades'!$C21&gt;='Información Buques'!$B$28),'Información Buques'!$B$28,IF(AND(AZ21&lt;&gt;'Información Buques'!$B$29,$B21&lt;='Información Buques'!$B$29,'Proyección de Inflexibilidades'!$C21&gt;='Información Buques'!$B$29),'Información Buques'!$B$29,IF(AND(AZ21&lt;&gt;'Información Buques'!$B$30,$B21&lt;='Información Buques'!$B$30,'Proyección de Inflexibilidades'!$C21&gt;='Información Buques'!$B$30),'Información Buques'!$B$30,IF(AND(AZ21&lt;&gt;'Información Buques'!$B$31,$B21&lt;='Información Buques'!$B$31,'Proyección de Inflexibilidades'!$C21&gt;='Información Buques'!$B$31),'Información Buques'!$B$31,IF(AND(AZ21&lt;&gt;'Información Buques'!$B$32,$B21&lt;='Información Buques'!$B$32,'Proyección de Inflexibilidades'!$C21&gt;='Información Buques'!$B$32),'Información Buques'!$B$32,IF(AND(AZ21&lt;&gt;'Información Buques'!$B$33,$B21&lt;='Información Buques'!$B$33,'Proyección de Inflexibilidades'!$C21&gt;='Información Buques'!$B$33),'Información Buques'!$B$33,IF(AND(AZ21&lt;&gt;'Información Buques'!$B$34,$B21&lt;='Información Buques'!$B$34,'Proyección de Inflexibilidades'!$C21&gt;='Información Buques'!$B$34),'Información Buques'!$B$34,IF(AND(AZ21&lt;&gt;'Información Buques'!$B$35,$B21&lt;='Información Buques'!$B$35,'Proyección de Inflexibilidades'!$C21&gt;='Información Buques'!$B$35),'Información Buques'!$B$35,IF(AND(AZ21&lt;&gt;'Información Buques'!$B$36,$B21&lt;='Información Buques'!$B$36,'Proyección de Inflexibilidades'!$C21&gt;='Información Buques'!$B$36),'Información Buques'!$B$36,IF(AND(AZ21&lt;&gt;'Información Buques'!$B$37,$B21&lt;='Información Buques'!$B$37,'Proyección de Inflexibilidades'!$C21&gt;='Información Buques'!$B$37),'Información Buques'!$B$37,IF(AND(AZ21&lt;&gt;'Información Buques'!$B$38,$B21&lt;='Información Buques'!$B$38,'Proyección de Inflexibilidades'!$C21&gt;='Información Buques'!$B$38),'Información Buques'!$B$38,IF(AND(AZ21&lt;&gt;'Información Buques'!$B$39,$B21&lt;='Información Buques'!$B$39,'Proyección de Inflexibilidades'!$C21&gt;='Información Buques'!$B$39),'Información Buques'!$B$39,IF(AND(AZ21&lt;&gt;'Información Buques'!$B$40,$B21&lt;='Información Buques'!$B$40,'Proyección de Inflexibilidades'!$C21&gt;='Información Buques'!$B$40),'Información Buques'!$B$40,IF(AND(AZ21&lt;&gt;'Información Buques'!$B$41,$B21&lt;='Información Buques'!$B$41,'Proyección de Inflexibilidades'!$C21&gt;='Información Buques'!$B$41),'Información Buques'!$B$41,IF(AND(AZ21&lt;&gt;'Información Buques'!$B$42,$B21&lt;='Información Buques'!$B$42,'Proyección de Inflexibilidades'!$C21&gt;='Información Buques'!$B$42),'Información Buques'!$B$42,""))))))))))))))))))))))))))))))))))))))))</f>
        <v/>
      </c>
      <c r="BF21" s="33" t="str">
        <f>IFERROR(VLOOKUP('Proyección de Inflexibilidades'!$BE21,'Información Buques'!$B$3:$F$42,2,0),"")</f>
        <v/>
      </c>
      <c r="BG21" s="33" t="str">
        <f>IFERROR(VLOOKUP('Proyección de Inflexibilidades'!$BE21,'Información Buques'!$B$3:$F$42,3,0),"")</f>
        <v/>
      </c>
      <c r="BH21" s="29" t="str">
        <f>IFERROR(VLOOKUP('Proyección de Inflexibilidades'!$BE21,'Información Buques'!$B$3:$F$42,4,0),"")</f>
        <v/>
      </c>
      <c r="BI21" s="29" t="str">
        <f>IFERROR(VLOOKUP('Proyección de Inflexibilidades'!$BE21,'Información Buques'!$B$3:$F$42,5,0),"")</f>
        <v/>
      </c>
      <c r="BJ21" s="25" t="str">
        <f t="shared" si="7"/>
        <v/>
      </c>
      <c r="BK21" s="25" t="str">
        <f t="shared" si="1"/>
        <v/>
      </c>
    </row>
    <row r="22" spans="1:63" x14ac:dyDescent="0.25">
      <c r="A22" s="14">
        <v>17</v>
      </c>
      <c r="B22" s="15">
        <f t="shared" si="8"/>
        <v>43790</v>
      </c>
      <c r="C22" s="16">
        <f t="shared" si="9"/>
        <v>43796</v>
      </c>
      <c r="D22" s="25" t="str">
        <f t="shared" si="2"/>
        <v/>
      </c>
      <c r="E22" s="50" t="str">
        <f t="shared" si="3"/>
        <v/>
      </c>
      <c r="F22" s="50" t="str">
        <f t="shared" si="4"/>
        <v/>
      </c>
      <c r="G22" s="47" t="str">
        <f t="shared" si="5"/>
        <v/>
      </c>
      <c r="H22" s="47" t="str">
        <f t="shared" si="6"/>
        <v/>
      </c>
      <c r="I22" s="9"/>
      <c r="J22" s="4"/>
      <c r="K22" s="101"/>
      <c r="L22" s="71"/>
      <c r="AY22" s="36">
        <v>44287</v>
      </c>
      <c r="AZ22" s="25" t="str">
        <f>IF(AND($B22&lt;='Información Buques'!$B$3,'Proyección de Inflexibilidades'!$C22&gt;='Información Buques'!$B$3),'Información Buques'!$B$3,IF(AND($B22&lt;='Información Buques'!$B$4,'Proyección de Inflexibilidades'!$C22&gt;='Información Buques'!$B$4),'Información Buques'!$B$4,IF(AND($B22&lt;='Información Buques'!$B$5,'Proyección de Inflexibilidades'!$C22&gt;='Información Buques'!$B$5),'Información Buques'!$B$5,IF(AND($B22&lt;='Información Buques'!$B$6,'Proyección de Inflexibilidades'!$C22&gt;='Información Buques'!$B$6),'Información Buques'!$B$6,IF(AND($B22&lt;='Información Buques'!$B$7,'Proyección de Inflexibilidades'!$C22&gt;='Información Buques'!$B$7),'Información Buques'!$B$7,IF(AND($B22&lt;='Información Buques'!$B$8,'Proyección de Inflexibilidades'!$C22&gt;='Información Buques'!$B$8),'Información Buques'!$B$8,IF(AND($B22&lt;='Información Buques'!$B$9,'Proyección de Inflexibilidades'!$C22&gt;='Información Buques'!$B$9),'Información Buques'!$B$9,IF(AND($B22&lt;='Información Buques'!$B$10,'Proyección de Inflexibilidades'!$C22&gt;='Información Buques'!$B$10),'Información Buques'!$B$10,IF(AND($B22&lt;='Información Buques'!$B$11,'Proyección de Inflexibilidades'!$C22&gt;='Información Buques'!$B$11),'Información Buques'!$B$11,IF(AND($B22&lt;='Información Buques'!$B$12,'Proyección de Inflexibilidades'!$C22&gt;='Información Buques'!$B$12),'Información Buques'!$B$12,IF(AND($B22&lt;='Información Buques'!$B$13,'Proyección de Inflexibilidades'!$C22&gt;='Información Buques'!$B$13),'Información Buques'!$B$13,IF(AND($B22&lt;='Información Buques'!$B$14,'Proyección de Inflexibilidades'!$C22&gt;='Información Buques'!$B$14),'Información Buques'!$B$14,IF(AND($B22&lt;='Información Buques'!$B$15,'Proyección de Inflexibilidades'!$C22&gt;='Información Buques'!$B$15),'Información Buques'!$B$15,IF(AND($B22&lt;='Información Buques'!$B$16,'Proyección de Inflexibilidades'!$C22&gt;='Información Buques'!$B$16),'Información Buques'!$B$16,IF(AND($B22&lt;='Información Buques'!$B$17,'Proyección de Inflexibilidades'!$C22&gt;='Información Buques'!$B$17),'Información Buques'!$B$17,IF(AND($B22&lt;='Información Buques'!$B$18,'Proyección de Inflexibilidades'!$C22&gt;='Información Buques'!$B$18),'Información Buques'!$B$18,IF(AND($B22&lt;='Información Buques'!$B$19,'Proyección de Inflexibilidades'!$C22&gt;='Información Buques'!$B$19),'Información Buques'!$B$19,IF(AND($B22&lt;='Información Buques'!$B$20,'Proyección de Inflexibilidades'!$C22&gt;='Información Buques'!$B$20),'Información Buques'!$B$20,IF(AND($B22&lt;='Información Buques'!$B$21,'Proyección de Inflexibilidades'!$C22&gt;='Información Buques'!$B$21),'Información Buques'!$B$21,IF(AND($B22&lt;='Información Buques'!$B$22,'Proyección de Inflexibilidades'!$C22&gt;='Información Buques'!$B$22),'Información Buques'!$B$22,IF(AND($B22&lt;='Información Buques'!$B$23,'Proyección de Inflexibilidades'!$C22&gt;='Información Buques'!$B$23),'Información Buques'!$B$23,IF(AND($B22&lt;='Información Buques'!$B$24,'Proyección de Inflexibilidades'!$C22&gt;='Información Buques'!$B$24),'Información Buques'!$B$24,IF(AND($B22&lt;='Información Buques'!$B$25,'Proyección de Inflexibilidades'!$C22&gt;='Información Buques'!$B$25),'Información Buques'!$B$25,IF(AND($B22&lt;='Información Buques'!$B$26,'Proyección de Inflexibilidades'!$C22&gt;='Información Buques'!$B$26),'Información Buques'!$B$26,IF(AND($B22&lt;='Información Buques'!$B$27,'Proyección de Inflexibilidades'!$C22&gt;='Información Buques'!$B$27),'Información Buques'!$B$27,IF(AND($B22&lt;='Información Buques'!$B$28,'Proyección de Inflexibilidades'!$C22&gt;='Información Buques'!$B$28),'Información Buques'!$B$28,IF(AND($B22&lt;='Información Buques'!$B$29,'Proyección de Inflexibilidades'!$C22&gt;='Información Buques'!$B$29),'Información Buques'!$B$29,IF(AND($B22&lt;='Información Buques'!$B$30,'Proyección de Inflexibilidades'!$C22&gt;='Información Buques'!$B$30),'Información Buques'!$B$30,IF(AND($B22&lt;='Información Buques'!$B$31,'Proyección de Inflexibilidades'!$C22&gt;='Información Buques'!$B$31),'Información Buques'!$B$31,IF(AND($B22&lt;='Información Buques'!$B$32,'Proyección de Inflexibilidades'!$C22&gt;='Información Buques'!$B$32),'Información Buques'!$B$32,IF(AND($B22&lt;='Información Buques'!$B$33,'Proyección de Inflexibilidades'!$C22&gt;='Información Buques'!$B$33),'Información Buques'!$B$33,IF(AND($B22&lt;='Información Buques'!$B$34,'Proyección de Inflexibilidades'!$C22&gt;='Información Buques'!$B$34),'Información Buques'!$B$34,IF(AND($B22&lt;='Información Buques'!$B$35,'Proyección de Inflexibilidades'!$C22&gt;='Información Buques'!$B$35),'Información Buques'!$B$35,IF(AND($B22&lt;='Información Buques'!$B$36,'Proyección de Inflexibilidades'!$C22&gt;='Información Buques'!$B$36),'Información Buques'!$B$36,IF(AND($B22&lt;='Información Buques'!$B$37,'Proyección de Inflexibilidades'!$C22&gt;='Información Buques'!$B$37),'Información Buques'!$B$37,IF(AND($B22&lt;='Información Buques'!$B$38,'Proyección de Inflexibilidades'!$C22&gt;='Información Buques'!$B$38),'Información Buques'!$B$38,IF(AND($B22&lt;='Información Buques'!$B$39,'Proyección de Inflexibilidades'!$C22&gt;='Información Buques'!$B$39),'Información Buques'!$B$39,IF(AND($B22&lt;='Información Buques'!$B$40,'Proyección de Inflexibilidades'!$C22&gt;='Información Buques'!$B$40),'Información Buques'!$B$40,IF(AND($B22&lt;='Información Buques'!$B$41,'Proyección de Inflexibilidades'!$C22&gt;='Información Buques'!$B$41),'Información Buques'!$B$41,IF(AND($B22&lt;='Información Buques'!$B$42,'Proyección de Inflexibilidades'!$C22&gt;='Información Buques'!$B$42),'Información Buques'!$B$42,""))))))))))))))))))))))))))))))))))))))))</f>
        <v/>
      </c>
      <c r="BA22" s="33" t="str">
        <f>IFERROR(VLOOKUP('Proyección de Inflexibilidades'!$AZ22,'Información Buques'!$B$3:$F$42,2,0),"")</f>
        <v/>
      </c>
      <c r="BB22" s="33" t="str">
        <f>IFERROR(VLOOKUP('Proyección de Inflexibilidades'!$AZ22,'Información Buques'!$B$3:$F$42,3,0),"")</f>
        <v/>
      </c>
      <c r="BC22" s="29" t="str">
        <f>IFERROR(VLOOKUP('Proyección de Inflexibilidades'!$AZ22,'Información Buques'!$B$3:$F$42,4,0),"")</f>
        <v/>
      </c>
      <c r="BD22" s="29" t="str">
        <f>IFERROR(VLOOKUP('Proyección de Inflexibilidades'!$AZ22,'Información Buques'!$B$3:$F$42,5,0),"")</f>
        <v/>
      </c>
      <c r="BE22" s="25" t="str">
        <f>IF(AND(AZ22&lt;&gt;'Información Buques'!$B$3,$B22&lt;='Información Buques'!$B$3,'Proyección de Inflexibilidades'!$C22&gt;='Información Buques'!$B$3),'Información Buques'!$B$3,IF(AND(AZ22&lt;&gt;'Información Buques'!$B$4,$B22&lt;='Información Buques'!$B$4,'Proyección de Inflexibilidades'!$C22&gt;='Información Buques'!$B$4),'Información Buques'!$B$4,IF(AND(AZ22&lt;&gt;'Información Buques'!$B$5,$B22&lt;='Información Buques'!$B$5,'Proyección de Inflexibilidades'!$C22&gt;='Información Buques'!$B$5),'Información Buques'!$B$5,IF(AND(AZ22&lt;&gt;'Información Buques'!$B$6,$B22&lt;='Información Buques'!$B$6,'Proyección de Inflexibilidades'!$C22&gt;='Información Buques'!$B$6),'Información Buques'!$B$6,IF(AND(AZ22&lt;&gt;'Información Buques'!$B$7,$B22&lt;='Información Buques'!$B$7,'Proyección de Inflexibilidades'!$C22&gt;='Información Buques'!$B$7),'Información Buques'!$B$7,IF(AND(AZ22&lt;&gt;'Información Buques'!$B$8,$B22&lt;='Información Buques'!$B$8,'Proyección de Inflexibilidades'!$C22&gt;='Información Buques'!$B$8),'Información Buques'!$B$8,IF(AND(AZ22&lt;&gt;'Información Buques'!$B$9,$B22&lt;='Información Buques'!$B$9,'Proyección de Inflexibilidades'!$C22&gt;='Información Buques'!$B$9),'Información Buques'!$B$9,IF(AND(AZ22&lt;&gt;'Información Buques'!$B$10,$B22&lt;='Información Buques'!$B$10,'Proyección de Inflexibilidades'!$C22&gt;='Información Buques'!$B$10),'Información Buques'!$B$10,IF(AND(AZ22&lt;&gt;'Información Buques'!$B$11,$B22&lt;='Información Buques'!$B$11,'Proyección de Inflexibilidades'!$C22&gt;='Información Buques'!$B$11),'Información Buques'!$B$11,IF(AND(AZ22&lt;&gt;'Información Buques'!$B$12,$B22&lt;='Información Buques'!$B$12,'Proyección de Inflexibilidades'!$C22&gt;='Información Buques'!$B$12),'Información Buques'!$B$12,IF(AND(AZ22&lt;&gt;'Información Buques'!$B$13,$B22&lt;='Información Buques'!$B$13,'Proyección de Inflexibilidades'!$C22&gt;='Información Buques'!$B$13),'Información Buques'!$B$13,IF(AND(AZ22&lt;&gt;'Información Buques'!$B$14,$B22&lt;='Información Buques'!$B$14,'Proyección de Inflexibilidades'!$C22&gt;='Información Buques'!$B$14),'Información Buques'!$B$14,IF(AND(AZ22&lt;&gt;'Información Buques'!$B$15,$B22&lt;='Información Buques'!$B$15,'Proyección de Inflexibilidades'!$C22&gt;='Información Buques'!$B$15),'Información Buques'!$B$15,IF(AND(AZ22&lt;&gt;'Información Buques'!$B$16,$B22&lt;='Información Buques'!$B$16,'Proyección de Inflexibilidades'!$C22&gt;='Información Buques'!$B$16),'Información Buques'!$B$16,IF(AND(AZ22&lt;&gt;'Información Buques'!$B$17,$B22&lt;='Información Buques'!$B$17,'Proyección de Inflexibilidades'!$C22&gt;='Información Buques'!$B$17),'Información Buques'!$B$17,IF(AND(AZ22&lt;&gt;'Información Buques'!$B$18,$B22&lt;='Información Buques'!$B$18,'Proyección de Inflexibilidades'!$C22&gt;='Información Buques'!$B$18),'Información Buques'!$B$18,IF(AND(AZ22&lt;&gt;'Información Buques'!$B$19,$B22&lt;='Información Buques'!$B$19,'Proyección de Inflexibilidades'!$C22&gt;='Información Buques'!$B$19),'Información Buques'!$B$19,IF(AND(AZ22&lt;&gt;'Información Buques'!$B$20,$B22&lt;='Información Buques'!$B$20,'Proyección de Inflexibilidades'!$C22&gt;='Información Buques'!$B$20),'Información Buques'!$B$20,IF(AND(AZ22&lt;&gt;'Información Buques'!$B$21,$B22&lt;='Información Buques'!$B$21,'Proyección de Inflexibilidades'!$C22&gt;='Información Buques'!$B$21),'Información Buques'!$B$21,IF(AND(AZ22&lt;&gt;'Información Buques'!$B$22,$B22&lt;='Información Buques'!$B$22,'Proyección de Inflexibilidades'!$C22&gt;='Información Buques'!$B$22),'Información Buques'!$B$22,IF(AND(AZ22&lt;&gt;'Información Buques'!$B$23,$B22&lt;='Información Buques'!$B$23,'Proyección de Inflexibilidades'!$C22&gt;='Información Buques'!$B$23),'Información Buques'!$B$23,IF(AND(AZ22&lt;&gt;'Información Buques'!$B$24,$B22&lt;='Información Buques'!$B$24,'Proyección de Inflexibilidades'!$C22&gt;='Información Buques'!$B$24),'Información Buques'!$B$24,IF(AND(AZ22&lt;&gt;'Información Buques'!$B$25,$B22&lt;='Información Buques'!$B$25,'Proyección de Inflexibilidades'!$C22&gt;='Información Buques'!$B$25),'Información Buques'!$B$25,IF(AND(AZ22&lt;&gt;'Información Buques'!$B$26,$B22&lt;='Información Buques'!$B$26,'Proyección de Inflexibilidades'!$C22&gt;='Información Buques'!$B$26),'Información Buques'!$B$26,IF(AND(AZ22&lt;&gt;'Información Buques'!$B$27,$B22&lt;='Información Buques'!$B$27,'Proyección de Inflexibilidades'!$C22&gt;='Información Buques'!$B$27),'Información Buques'!$B$27,IF(AND(AZ22&lt;&gt;'Información Buques'!$B$28,$B22&lt;='Información Buques'!$B$28,'Proyección de Inflexibilidades'!$C22&gt;='Información Buques'!$B$28),'Información Buques'!$B$28,IF(AND(AZ22&lt;&gt;'Información Buques'!$B$29,$B22&lt;='Información Buques'!$B$29,'Proyección de Inflexibilidades'!$C22&gt;='Información Buques'!$B$29),'Información Buques'!$B$29,IF(AND(AZ22&lt;&gt;'Información Buques'!$B$30,$B22&lt;='Información Buques'!$B$30,'Proyección de Inflexibilidades'!$C22&gt;='Información Buques'!$B$30),'Información Buques'!$B$30,IF(AND(AZ22&lt;&gt;'Información Buques'!$B$31,$B22&lt;='Información Buques'!$B$31,'Proyección de Inflexibilidades'!$C22&gt;='Información Buques'!$B$31),'Información Buques'!$B$31,IF(AND(AZ22&lt;&gt;'Información Buques'!$B$32,$B22&lt;='Información Buques'!$B$32,'Proyección de Inflexibilidades'!$C22&gt;='Información Buques'!$B$32),'Información Buques'!$B$32,IF(AND(AZ22&lt;&gt;'Información Buques'!$B$33,$B22&lt;='Información Buques'!$B$33,'Proyección de Inflexibilidades'!$C22&gt;='Información Buques'!$B$33),'Información Buques'!$B$33,IF(AND(AZ22&lt;&gt;'Información Buques'!$B$34,$B22&lt;='Información Buques'!$B$34,'Proyección de Inflexibilidades'!$C22&gt;='Información Buques'!$B$34),'Información Buques'!$B$34,IF(AND(AZ22&lt;&gt;'Información Buques'!$B$35,$B22&lt;='Información Buques'!$B$35,'Proyección de Inflexibilidades'!$C22&gt;='Información Buques'!$B$35),'Información Buques'!$B$35,IF(AND(AZ22&lt;&gt;'Información Buques'!$B$36,$B22&lt;='Información Buques'!$B$36,'Proyección de Inflexibilidades'!$C22&gt;='Información Buques'!$B$36),'Información Buques'!$B$36,IF(AND(AZ22&lt;&gt;'Información Buques'!$B$37,$B22&lt;='Información Buques'!$B$37,'Proyección de Inflexibilidades'!$C22&gt;='Información Buques'!$B$37),'Información Buques'!$B$37,IF(AND(AZ22&lt;&gt;'Información Buques'!$B$38,$B22&lt;='Información Buques'!$B$38,'Proyección de Inflexibilidades'!$C22&gt;='Información Buques'!$B$38),'Información Buques'!$B$38,IF(AND(AZ22&lt;&gt;'Información Buques'!$B$39,$B22&lt;='Información Buques'!$B$39,'Proyección de Inflexibilidades'!$C22&gt;='Información Buques'!$B$39),'Información Buques'!$B$39,IF(AND(AZ22&lt;&gt;'Información Buques'!$B$40,$B22&lt;='Información Buques'!$B$40,'Proyección de Inflexibilidades'!$C22&gt;='Información Buques'!$B$40),'Información Buques'!$B$40,IF(AND(AZ22&lt;&gt;'Información Buques'!$B$41,$B22&lt;='Información Buques'!$B$41,'Proyección de Inflexibilidades'!$C22&gt;='Información Buques'!$B$41),'Información Buques'!$B$41,IF(AND(AZ22&lt;&gt;'Información Buques'!$B$42,$B22&lt;='Información Buques'!$B$42,'Proyección de Inflexibilidades'!$C22&gt;='Información Buques'!$B$42),'Información Buques'!$B$42,""))))))))))))))))))))))))))))))))))))))))</f>
        <v/>
      </c>
      <c r="BF22" s="33" t="str">
        <f>IFERROR(VLOOKUP('Proyección de Inflexibilidades'!$BE22,'Información Buques'!$B$3:$F$42,2,0),"")</f>
        <v/>
      </c>
      <c r="BG22" s="33" t="str">
        <f>IFERROR(VLOOKUP('Proyección de Inflexibilidades'!$BE22,'Información Buques'!$B$3:$F$42,3,0),"")</f>
        <v/>
      </c>
      <c r="BH22" s="29" t="str">
        <f>IFERROR(VLOOKUP('Proyección de Inflexibilidades'!$BE22,'Información Buques'!$B$3:$F$42,4,0),"")</f>
        <v/>
      </c>
      <c r="BI22" s="29" t="str">
        <f>IFERROR(VLOOKUP('Proyección de Inflexibilidades'!$BE22,'Información Buques'!$B$3:$F$42,5,0),"")</f>
        <v/>
      </c>
      <c r="BJ22" s="25" t="str">
        <f t="shared" si="7"/>
        <v/>
      </c>
      <c r="BK22" s="25" t="str">
        <f t="shared" si="1"/>
        <v/>
      </c>
    </row>
    <row r="23" spans="1:63" x14ac:dyDescent="0.25">
      <c r="A23" s="14">
        <v>18</v>
      </c>
      <c r="B23" s="15">
        <f t="shared" si="8"/>
        <v>43797</v>
      </c>
      <c r="C23" s="16">
        <f t="shared" si="9"/>
        <v>43803</v>
      </c>
      <c r="D23" s="25" t="str">
        <f t="shared" si="2"/>
        <v/>
      </c>
      <c r="E23" s="50" t="str">
        <f t="shared" si="3"/>
        <v/>
      </c>
      <c r="F23" s="50" t="str">
        <f t="shared" si="4"/>
        <v/>
      </c>
      <c r="G23" s="47" t="str">
        <f t="shared" si="5"/>
        <v/>
      </c>
      <c r="H23" s="47" t="str">
        <f t="shared" si="6"/>
        <v/>
      </c>
      <c r="I23" s="9"/>
      <c r="J23" s="4"/>
      <c r="K23" s="101"/>
      <c r="L23" s="71"/>
      <c r="AY23" s="36">
        <v>44322</v>
      </c>
      <c r="AZ23" s="25" t="str">
        <f>IF(AND($B23&lt;='Información Buques'!$B$3,'Proyección de Inflexibilidades'!$C23&gt;='Información Buques'!$B$3),'Información Buques'!$B$3,IF(AND($B23&lt;='Información Buques'!$B$4,'Proyección de Inflexibilidades'!$C23&gt;='Información Buques'!$B$4),'Información Buques'!$B$4,IF(AND($B23&lt;='Información Buques'!$B$5,'Proyección de Inflexibilidades'!$C23&gt;='Información Buques'!$B$5),'Información Buques'!$B$5,IF(AND($B23&lt;='Información Buques'!$B$6,'Proyección de Inflexibilidades'!$C23&gt;='Información Buques'!$B$6),'Información Buques'!$B$6,IF(AND($B23&lt;='Información Buques'!$B$7,'Proyección de Inflexibilidades'!$C23&gt;='Información Buques'!$B$7),'Información Buques'!$B$7,IF(AND($B23&lt;='Información Buques'!$B$8,'Proyección de Inflexibilidades'!$C23&gt;='Información Buques'!$B$8),'Información Buques'!$B$8,IF(AND($B23&lt;='Información Buques'!$B$9,'Proyección de Inflexibilidades'!$C23&gt;='Información Buques'!$B$9),'Información Buques'!$B$9,IF(AND($B23&lt;='Información Buques'!$B$10,'Proyección de Inflexibilidades'!$C23&gt;='Información Buques'!$B$10),'Información Buques'!$B$10,IF(AND($B23&lt;='Información Buques'!$B$11,'Proyección de Inflexibilidades'!$C23&gt;='Información Buques'!$B$11),'Información Buques'!$B$11,IF(AND($B23&lt;='Información Buques'!$B$12,'Proyección de Inflexibilidades'!$C23&gt;='Información Buques'!$B$12),'Información Buques'!$B$12,IF(AND($B23&lt;='Información Buques'!$B$13,'Proyección de Inflexibilidades'!$C23&gt;='Información Buques'!$B$13),'Información Buques'!$B$13,IF(AND($B23&lt;='Información Buques'!$B$14,'Proyección de Inflexibilidades'!$C23&gt;='Información Buques'!$B$14),'Información Buques'!$B$14,IF(AND($B23&lt;='Información Buques'!$B$15,'Proyección de Inflexibilidades'!$C23&gt;='Información Buques'!$B$15),'Información Buques'!$B$15,IF(AND($B23&lt;='Información Buques'!$B$16,'Proyección de Inflexibilidades'!$C23&gt;='Información Buques'!$B$16),'Información Buques'!$B$16,IF(AND($B23&lt;='Información Buques'!$B$17,'Proyección de Inflexibilidades'!$C23&gt;='Información Buques'!$B$17),'Información Buques'!$B$17,IF(AND($B23&lt;='Información Buques'!$B$18,'Proyección de Inflexibilidades'!$C23&gt;='Información Buques'!$B$18),'Información Buques'!$B$18,IF(AND($B23&lt;='Información Buques'!$B$19,'Proyección de Inflexibilidades'!$C23&gt;='Información Buques'!$B$19),'Información Buques'!$B$19,IF(AND($B23&lt;='Información Buques'!$B$20,'Proyección de Inflexibilidades'!$C23&gt;='Información Buques'!$B$20),'Información Buques'!$B$20,IF(AND($B23&lt;='Información Buques'!$B$21,'Proyección de Inflexibilidades'!$C23&gt;='Información Buques'!$B$21),'Información Buques'!$B$21,IF(AND($B23&lt;='Información Buques'!$B$22,'Proyección de Inflexibilidades'!$C23&gt;='Información Buques'!$B$22),'Información Buques'!$B$22,IF(AND($B23&lt;='Información Buques'!$B$23,'Proyección de Inflexibilidades'!$C23&gt;='Información Buques'!$B$23),'Información Buques'!$B$23,IF(AND($B23&lt;='Información Buques'!$B$24,'Proyección de Inflexibilidades'!$C23&gt;='Información Buques'!$B$24),'Información Buques'!$B$24,IF(AND($B23&lt;='Información Buques'!$B$25,'Proyección de Inflexibilidades'!$C23&gt;='Información Buques'!$B$25),'Información Buques'!$B$25,IF(AND($B23&lt;='Información Buques'!$B$26,'Proyección de Inflexibilidades'!$C23&gt;='Información Buques'!$B$26),'Información Buques'!$B$26,IF(AND($B23&lt;='Información Buques'!$B$27,'Proyección de Inflexibilidades'!$C23&gt;='Información Buques'!$B$27),'Información Buques'!$B$27,IF(AND($B23&lt;='Información Buques'!$B$28,'Proyección de Inflexibilidades'!$C23&gt;='Información Buques'!$B$28),'Información Buques'!$B$28,IF(AND($B23&lt;='Información Buques'!$B$29,'Proyección de Inflexibilidades'!$C23&gt;='Información Buques'!$B$29),'Información Buques'!$B$29,IF(AND($B23&lt;='Información Buques'!$B$30,'Proyección de Inflexibilidades'!$C23&gt;='Información Buques'!$B$30),'Información Buques'!$B$30,IF(AND($B23&lt;='Información Buques'!$B$31,'Proyección de Inflexibilidades'!$C23&gt;='Información Buques'!$B$31),'Información Buques'!$B$31,IF(AND($B23&lt;='Información Buques'!$B$32,'Proyección de Inflexibilidades'!$C23&gt;='Información Buques'!$B$32),'Información Buques'!$B$32,IF(AND($B23&lt;='Información Buques'!$B$33,'Proyección de Inflexibilidades'!$C23&gt;='Información Buques'!$B$33),'Información Buques'!$B$33,IF(AND($B23&lt;='Información Buques'!$B$34,'Proyección de Inflexibilidades'!$C23&gt;='Información Buques'!$B$34),'Información Buques'!$B$34,IF(AND($B23&lt;='Información Buques'!$B$35,'Proyección de Inflexibilidades'!$C23&gt;='Información Buques'!$B$35),'Información Buques'!$B$35,IF(AND($B23&lt;='Información Buques'!$B$36,'Proyección de Inflexibilidades'!$C23&gt;='Información Buques'!$B$36),'Información Buques'!$B$36,IF(AND($B23&lt;='Información Buques'!$B$37,'Proyección de Inflexibilidades'!$C23&gt;='Información Buques'!$B$37),'Información Buques'!$B$37,IF(AND($B23&lt;='Información Buques'!$B$38,'Proyección de Inflexibilidades'!$C23&gt;='Información Buques'!$B$38),'Información Buques'!$B$38,IF(AND($B23&lt;='Información Buques'!$B$39,'Proyección de Inflexibilidades'!$C23&gt;='Información Buques'!$B$39),'Información Buques'!$B$39,IF(AND($B23&lt;='Información Buques'!$B$40,'Proyección de Inflexibilidades'!$C23&gt;='Información Buques'!$B$40),'Información Buques'!$B$40,IF(AND($B23&lt;='Información Buques'!$B$41,'Proyección de Inflexibilidades'!$C23&gt;='Información Buques'!$B$41),'Información Buques'!$B$41,IF(AND($B23&lt;='Información Buques'!$B$42,'Proyección de Inflexibilidades'!$C23&gt;='Información Buques'!$B$42),'Información Buques'!$B$42,""))))))))))))))))))))))))))))))))))))))))</f>
        <v/>
      </c>
      <c r="BA23" s="33" t="str">
        <f>IFERROR(VLOOKUP('Proyección de Inflexibilidades'!$AZ23,'Información Buques'!$B$3:$F$42,2,0),"")</f>
        <v/>
      </c>
      <c r="BB23" s="33" t="str">
        <f>IFERROR(VLOOKUP('Proyección de Inflexibilidades'!$AZ23,'Información Buques'!$B$3:$F$42,3,0),"")</f>
        <v/>
      </c>
      <c r="BC23" s="29" t="str">
        <f>IFERROR(VLOOKUP('Proyección de Inflexibilidades'!$AZ23,'Información Buques'!$B$3:$F$42,4,0),"")</f>
        <v/>
      </c>
      <c r="BD23" s="29" t="str">
        <f>IFERROR(VLOOKUP('Proyección de Inflexibilidades'!$AZ23,'Información Buques'!$B$3:$F$42,5,0),"")</f>
        <v/>
      </c>
      <c r="BE23" s="25" t="str">
        <f>IF(AND(AZ23&lt;&gt;'Información Buques'!$B$3,$B23&lt;='Información Buques'!$B$3,'Proyección de Inflexibilidades'!$C23&gt;='Información Buques'!$B$3),'Información Buques'!$B$3,IF(AND(AZ23&lt;&gt;'Información Buques'!$B$4,$B23&lt;='Información Buques'!$B$4,'Proyección de Inflexibilidades'!$C23&gt;='Información Buques'!$B$4),'Información Buques'!$B$4,IF(AND(AZ23&lt;&gt;'Información Buques'!$B$5,$B23&lt;='Información Buques'!$B$5,'Proyección de Inflexibilidades'!$C23&gt;='Información Buques'!$B$5),'Información Buques'!$B$5,IF(AND(AZ23&lt;&gt;'Información Buques'!$B$6,$B23&lt;='Información Buques'!$B$6,'Proyección de Inflexibilidades'!$C23&gt;='Información Buques'!$B$6),'Información Buques'!$B$6,IF(AND(AZ23&lt;&gt;'Información Buques'!$B$7,$B23&lt;='Información Buques'!$B$7,'Proyección de Inflexibilidades'!$C23&gt;='Información Buques'!$B$7),'Información Buques'!$B$7,IF(AND(AZ23&lt;&gt;'Información Buques'!$B$8,$B23&lt;='Información Buques'!$B$8,'Proyección de Inflexibilidades'!$C23&gt;='Información Buques'!$B$8),'Información Buques'!$B$8,IF(AND(AZ23&lt;&gt;'Información Buques'!$B$9,$B23&lt;='Información Buques'!$B$9,'Proyección de Inflexibilidades'!$C23&gt;='Información Buques'!$B$9),'Información Buques'!$B$9,IF(AND(AZ23&lt;&gt;'Información Buques'!$B$10,$B23&lt;='Información Buques'!$B$10,'Proyección de Inflexibilidades'!$C23&gt;='Información Buques'!$B$10),'Información Buques'!$B$10,IF(AND(AZ23&lt;&gt;'Información Buques'!$B$11,$B23&lt;='Información Buques'!$B$11,'Proyección de Inflexibilidades'!$C23&gt;='Información Buques'!$B$11),'Información Buques'!$B$11,IF(AND(AZ23&lt;&gt;'Información Buques'!$B$12,$B23&lt;='Información Buques'!$B$12,'Proyección de Inflexibilidades'!$C23&gt;='Información Buques'!$B$12),'Información Buques'!$B$12,IF(AND(AZ23&lt;&gt;'Información Buques'!$B$13,$B23&lt;='Información Buques'!$B$13,'Proyección de Inflexibilidades'!$C23&gt;='Información Buques'!$B$13),'Información Buques'!$B$13,IF(AND(AZ23&lt;&gt;'Información Buques'!$B$14,$B23&lt;='Información Buques'!$B$14,'Proyección de Inflexibilidades'!$C23&gt;='Información Buques'!$B$14),'Información Buques'!$B$14,IF(AND(AZ23&lt;&gt;'Información Buques'!$B$15,$B23&lt;='Información Buques'!$B$15,'Proyección de Inflexibilidades'!$C23&gt;='Información Buques'!$B$15),'Información Buques'!$B$15,IF(AND(AZ23&lt;&gt;'Información Buques'!$B$16,$B23&lt;='Información Buques'!$B$16,'Proyección de Inflexibilidades'!$C23&gt;='Información Buques'!$B$16),'Información Buques'!$B$16,IF(AND(AZ23&lt;&gt;'Información Buques'!$B$17,$B23&lt;='Información Buques'!$B$17,'Proyección de Inflexibilidades'!$C23&gt;='Información Buques'!$B$17),'Información Buques'!$B$17,IF(AND(AZ23&lt;&gt;'Información Buques'!$B$18,$B23&lt;='Información Buques'!$B$18,'Proyección de Inflexibilidades'!$C23&gt;='Información Buques'!$B$18),'Información Buques'!$B$18,IF(AND(AZ23&lt;&gt;'Información Buques'!$B$19,$B23&lt;='Información Buques'!$B$19,'Proyección de Inflexibilidades'!$C23&gt;='Información Buques'!$B$19),'Información Buques'!$B$19,IF(AND(AZ23&lt;&gt;'Información Buques'!$B$20,$B23&lt;='Información Buques'!$B$20,'Proyección de Inflexibilidades'!$C23&gt;='Información Buques'!$B$20),'Información Buques'!$B$20,IF(AND(AZ23&lt;&gt;'Información Buques'!$B$21,$B23&lt;='Información Buques'!$B$21,'Proyección de Inflexibilidades'!$C23&gt;='Información Buques'!$B$21),'Información Buques'!$B$21,IF(AND(AZ23&lt;&gt;'Información Buques'!$B$22,$B23&lt;='Información Buques'!$B$22,'Proyección de Inflexibilidades'!$C23&gt;='Información Buques'!$B$22),'Información Buques'!$B$22,IF(AND(AZ23&lt;&gt;'Información Buques'!$B$23,$B23&lt;='Información Buques'!$B$23,'Proyección de Inflexibilidades'!$C23&gt;='Información Buques'!$B$23),'Información Buques'!$B$23,IF(AND(AZ23&lt;&gt;'Información Buques'!$B$24,$B23&lt;='Información Buques'!$B$24,'Proyección de Inflexibilidades'!$C23&gt;='Información Buques'!$B$24),'Información Buques'!$B$24,IF(AND(AZ23&lt;&gt;'Información Buques'!$B$25,$B23&lt;='Información Buques'!$B$25,'Proyección de Inflexibilidades'!$C23&gt;='Información Buques'!$B$25),'Información Buques'!$B$25,IF(AND(AZ23&lt;&gt;'Información Buques'!$B$26,$B23&lt;='Información Buques'!$B$26,'Proyección de Inflexibilidades'!$C23&gt;='Información Buques'!$B$26),'Información Buques'!$B$26,IF(AND(AZ23&lt;&gt;'Información Buques'!$B$27,$B23&lt;='Información Buques'!$B$27,'Proyección de Inflexibilidades'!$C23&gt;='Información Buques'!$B$27),'Información Buques'!$B$27,IF(AND(AZ23&lt;&gt;'Información Buques'!$B$28,$B23&lt;='Información Buques'!$B$28,'Proyección de Inflexibilidades'!$C23&gt;='Información Buques'!$B$28),'Información Buques'!$B$28,IF(AND(AZ23&lt;&gt;'Información Buques'!$B$29,$B23&lt;='Información Buques'!$B$29,'Proyección de Inflexibilidades'!$C23&gt;='Información Buques'!$B$29),'Información Buques'!$B$29,IF(AND(AZ23&lt;&gt;'Información Buques'!$B$30,$B23&lt;='Información Buques'!$B$30,'Proyección de Inflexibilidades'!$C23&gt;='Información Buques'!$B$30),'Información Buques'!$B$30,IF(AND(AZ23&lt;&gt;'Información Buques'!$B$31,$B23&lt;='Información Buques'!$B$31,'Proyección de Inflexibilidades'!$C23&gt;='Información Buques'!$B$31),'Información Buques'!$B$31,IF(AND(AZ23&lt;&gt;'Información Buques'!$B$32,$B23&lt;='Información Buques'!$B$32,'Proyección de Inflexibilidades'!$C23&gt;='Información Buques'!$B$32),'Información Buques'!$B$32,IF(AND(AZ23&lt;&gt;'Información Buques'!$B$33,$B23&lt;='Información Buques'!$B$33,'Proyección de Inflexibilidades'!$C23&gt;='Información Buques'!$B$33),'Información Buques'!$B$33,IF(AND(AZ23&lt;&gt;'Información Buques'!$B$34,$B23&lt;='Información Buques'!$B$34,'Proyección de Inflexibilidades'!$C23&gt;='Información Buques'!$B$34),'Información Buques'!$B$34,IF(AND(AZ23&lt;&gt;'Información Buques'!$B$35,$B23&lt;='Información Buques'!$B$35,'Proyección de Inflexibilidades'!$C23&gt;='Información Buques'!$B$35),'Información Buques'!$B$35,IF(AND(AZ23&lt;&gt;'Información Buques'!$B$36,$B23&lt;='Información Buques'!$B$36,'Proyección de Inflexibilidades'!$C23&gt;='Información Buques'!$B$36),'Información Buques'!$B$36,IF(AND(AZ23&lt;&gt;'Información Buques'!$B$37,$B23&lt;='Información Buques'!$B$37,'Proyección de Inflexibilidades'!$C23&gt;='Información Buques'!$B$37),'Información Buques'!$B$37,IF(AND(AZ23&lt;&gt;'Información Buques'!$B$38,$B23&lt;='Información Buques'!$B$38,'Proyección de Inflexibilidades'!$C23&gt;='Información Buques'!$B$38),'Información Buques'!$B$38,IF(AND(AZ23&lt;&gt;'Información Buques'!$B$39,$B23&lt;='Información Buques'!$B$39,'Proyección de Inflexibilidades'!$C23&gt;='Información Buques'!$B$39),'Información Buques'!$B$39,IF(AND(AZ23&lt;&gt;'Información Buques'!$B$40,$B23&lt;='Información Buques'!$B$40,'Proyección de Inflexibilidades'!$C23&gt;='Información Buques'!$B$40),'Información Buques'!$B$40,IF(AND(AZ23&lt;&gt;'Información Buques'!$B$41,$B23&lt;='Información Buques'!$B$41,'Proyección de Inflexibilidades'!$C23&gt;='Información Buques'!$B$41),'Información Buques'!$B$41,IF(AND(AZ23&lt;&gt;'Información Buques'!$B$42,$B23&lt;='Información Buques'!$B$42,'Proyección de Inflexibilidades'!$C23&gt;='Información Buques'!$B$42),'Información Buques'!$B$42,""))))))))))))))))))))))))))))))))))))))))</f>
        <v/>
      </c>
      <c r="BF23" s="33" t="str">
        <f>IFERROR(VLOOKUP('Proyección de Inflexibilidades'!$BE23,'Información Buques'!$B$3:$F$42,2,0),"")</f>
        <v/>
      </c>
      <c r="BG23" s="33" t="str">
        <f>IFERROR(VLOOKUP('Proyección de Inflexibilidades'!$BE23,'Información Buques'!$B$3:$F$42,3,0),"")</f>
        <v/>
      </c>
      <c r="BH23" s="29" t="str">
        <f>IFERROR(VLOOKUP('Proyección de Inflexibilidades'!$BE23,'Información Buques'!$B$3:$F$42,4,0),"")</f>
        <v/>
      </c>
      <c r="BI23" s="29" t="str">
        <f>IFERROR(VLOOKUP('Proyección de Inflexibilidades'!$BE23,'Información Buques'!$B$3:$F$42,5,0),"")</f>
        <v/>
      </c>
      <c r="BJ23" s="25" t="str">
        <f t="shared" si="7"/>
        <v/>
      </c>
      <c r="BK23" s="25" t="str">
        <f t="shared" si="1"/>
        <v/>
      </c>
    </row>
    <row r="24" spans="1:63" x14ac:dyDescent="0.25">
      <c r="A24" s="14">
        <v>19</v>
      </c>
      <c r="B24" s="15">
        <f t="shared" si="8"/>
        <v>43804</v>
      </c>
      <c r="C24" s="16">
        <f t="shared" si="9"/>
        <v>43810</v>
      </c>
      <c r="D24" s="25" t="str">
        <f t="shared" si="2"/>
        <v/>
      </c>
      <c r="E24" s="50" t="str">
        <f t="shared" si="3"/>
        <v/>
      </c>
      <c r="F24" s="50" t="str">
        <f t="shared" si="4"/>
        <v/>
      </c>
      <c r="G24" s="47" t="str">
        <f t="shared" si="5"/>
        <v/>
      </c>
      <c r="H24" s="47" t="str">
        <f t="shared" si="6"/>
        <v/>
      </c>
      <c r="I24" s="9"/>
      <c r="J24" s="4"/>
      <c r="K24" s="101"/>
      <c r="L24" s="71"/>
      <c r="AY24" s="36">
        <v>44350</v>
      </c>
      <c r="AZ24" s="25" t="str">
        <f>IF(AND($B24&lt;='Información Buques'!$B$3,'Proyección de Inflexibilidades'!$C24&gt;='Información Buques'!$B$3),'Información Buques'!$B$3,IF(AND($B24&lt;='Información Buques'!$B$4,'Proyección de Inflexibilidades'!$C24&gt;='Información Buques'!$B$4),'Información Buques'!$B$4,IF(AND($B24&lt;='Información Buques'!$B$5,'Proyección de Inflexibilidades'!$C24&gt;='Información Buques'!$B$5),'Información Buques'!$B$5,IF(AND($B24&lt;='Información Buques'!$B$6,'Proyección de Inflexibilidades'!$C24&gt;='Información Buques'!$B$6),'Información Buques'!$B$6,IF(AND($B24&lt;='Información Buques'!$B$7,'Proyección de Inflexibilidades'!$C24&gt;='Información Buques'!$B$7),'Información Buques'!$B$7,IF(AND($B24&lt;='Información Buques'!$B$8,'Proyección de Inflexibilidades'!$C24&gt;='Información Buques'!$B$8),'Información Buques'!$B$8,IF(AND($B24&lt;='Información Buques'!$B$9,'Proyección de Inflexibilidades'!$C24&gt;='Información Buques'!$B$9),'Información Buques'!$B$9,IF(AND($B24&lt;='Información Buques'!$B$10,'Proyección de Inflexibilidades'!$C24&gt;='Información Buques'!$B$10),'Información Buques'!$B$10,IF(AND($B24&lt;='Información Buques'!$B$11,'Proyección de Inflexibilidades'!$C24&gt;='Información Buques'!$B$11),'Información Buques'!$B$11,IF(AND($B24&lt;='Información Buques'!$B$12,'Proyección de Inflexibilidades'!$C24&gt;='Información Buques'!$B$12),'Información Buques'!$B$12,IF(AND($B24&lt;='Información Buques'!$B$13,'Proyección de Inflexibilidades'!$C24&gt;='Información Buques'!$B$13),'Información Buques'!$B$13,IF(AND($B24&lt;='Información Buques'!$B$14,'Proyección de Inflexibilidades'!$C24&gt;='Información Buques'!$B$14),'Información Buques'!$B$14,IF(AND($B24&lt;='Información Buques'!$B$15,'Proyección de Inflexibilidades'!$C24&gt;='Información Buques'!$B$15),'Información Buques'!$B$15,IF(AND($B24&lt;='Información Buques'!$B$16,'Proyección de Inflexibilidades'!$C24&gt;='Información Buques'!$B$16),'Información Buques'!$B$16,IF(AND($B24&lt;='Información Buques'!$B$17,'Proyección de Inflexibilidades'!$C24&gt;='Información Buques'!$B$17),'Información Buques'!$B$17,IF(AND($B24&lt;='Información Buques'!$B$18,'Proyección de Inflexibilidades'!$C24&gt;='Información Buques'!$B$18),'Información Buques'!$B$18,IF(AND($B24&lt;='Información Buques'!$B$19,'Proyección de Inflexibilidades'!$C24&gt;='Información Buques'!$B$19),'Información Buques'!$B$19,IF(AND($B24&lt;='Información Buques'!$B$20,'Proyección de Inflexibilidades'!$C24&gt;='Información Buques'!$B$20),'Información Buques'!$B$20,IF(AND($B24&lt;='Información Buques'!$B$21,'Proyección de Inflexibilidades'!$C24&gt;='Información Buques'!$B$21),'Información Buques'!$B$21,IF(AND($B24&lt;='Información Buques'!$B$22,'Proyección de Inflexibilidades'!$C24&gt;='Información Buques'!$B$22),'Información Buques'!$B$22,IF(AND($B24&lt;='Información Buques'!$B$23,'Proyección de Inflexibilidades'!$C24&gt;='Información Buques'!$B$23),'Información Buques'!$B$23,IF(AND($B24&lt;='Información Buques'!$B$24,'Proyección de Inflexibilidades'!$C24&gt;='Información Buques'!$B$24),'Información Buques'!$B$24,IF(AND($B24&lt;='Información Buques'!$B$25,'Proyección de Inflexibilidades'!$C24&gt;='Información Buques'!$B$25),'Información Buques'!$B$25,IF(AND($B24&lt;='Información Buques'!$B$26,'Proyección de Inflexibilidades'!$C24&gt;='Información Buques'!$B$26),'Información Buques'!$B$26,IF(AND($B24&lt;='Información Buques'!$B$27,'Proyección de Inflexibilidades'!$C24&gt;='Información Buques'!$B$27),'Información Buques'!$B$27,IF(AND($B24&lt;='Información Buques'!$B$28,'Proyección de Inflexibilidades'!$C24&gt;='Información Buques'!$B$28),'Información Buques'!$B$28,IF(AND($B24&lt;='Información Buques'!$B$29,'Proyección de Inflexibilidades'!$C24&gt;='Información Buques'!$B$29),'Información Buques'!$B$29,IF(AND($B24&lt;='Información Buques'!$B$30,'Proyección de Inflexibilidades'!$C24&gt;='Información Buques'!$B$30),'Información Buques'!$B$30,IF(AND($B24&lt;='Información Buques'!$B$31,'Proyección de Inflexibilidades'!$C24&gt;='Información Buques'!$B$31),'Información Buques'!$B$31,IF(AND($B24&lt;='Información Buques'!$B$32,'Proyección de Inflexibilidades'!$C24&gt;='Información Buques'!$B$32),'Información Buques'!$B$32,IF(AND($B24&lt;='Información Buques'!$B$33,'Proyección de Inflexibilidades'!$C24&gt;='Información Buques'!$B$33),'Información Buques'!$B$33,IF(AND($B24&lt;='Información Buques'!$B$34,'Proyección de Inflexibilidades'!$C24&gt;='Información Buques'!$B$34),'Información Buques'!$B$34,IF(AND($B24&lt;='Información Buques'!$B$35,'Proyección de Inflexibilidades'!$C24&gt;='Información Buques'!$B$35),'Información Buques'!$B$35,IF(AND($B24&lt;='Información Buques'!$B$36,'Proyección de Inflexibilidades'!$C24&gt;='Información Buques'!$B$36),'Información Buques'!$B$36,IF(AND($B24&lt;='Información Buques'!$B$37,'Proyección de Inflexibilidades'!$C24&gt;='Información Buques'!$B$37),'Información Buques'!$B$37,IF(AND($B24&lt;='Información Buques'!$B$38,'Proyección de Inflexibilidades'!$C24&gt;='Información Buques'!$B$38),'Información Buques'!$B$38,IF(AND($B24&lt;='Información Buques'!$B$39,'Proyección de Inflexibilidades'!$C24&gt;='Información Buques'!$B$39),'Información Buques'!$B$39,IF(AND($B24&lt;='Información Buques'!$B$40,'Proyección de Inflexibilidades'!$C24&gt;='Información Buques'!$B$40),'Información Buques'!$B$40,IF(AND($B24&lt;='Información Buques'!$B$41,'Proyección de Inflexibilidades'!$C24&gt;='Información Buques'!$B$41),'Información Buques'!$B$41,IF(AND($B24&lt;='Información Buques'!$B$42,'Proyección de Inflexibilidades'!$C24&gt;='Información Buques'!$B$42),'Información Buques'!$B$42,""))))))))))))))))))))))))))))))))))))))))</f>
        <v/>
      </c>
      <c r="BA24" s="33" t="str">
        <f>IFERROR(VLOOKUP('Proyección de Inflexibilidades'!$AZ24,'Información Buques'!$B$3:$F$42,2,0),"")</f>
        <v/>
      </c>
      <c r="BB24" s="33" t="str">
        <f>IFERROR(VLOOKUP('Proyección de Inflexibilidades'!$AZ24,'Información Buques'!$B$3:$F$42,3,0),"")</f>
        <v/>
      </c>
      <c r="BC24" s="29" t="str">
        <f>IFERROR(VLOOKUP('Proyección de Inflexibilidades'!$AZ24,'Información Buques'!$B$3:$F$42,4,0),"")</f>
        <v/>
      </c>
      <c r="BD24" s="29" t="str">
        <f>IFERROR(VLOOKUP('Proyección de Inflexibilidades'!$AZ24,'Información Buques'!$B$3:$F$42,5,0),"")</f>
        <v/>
      </c>
      <c r="BE24" s="25" t="str">
        <f>IF(AND(AZ24&lt;&gt;'Información Buques'!$B$3,$B24&lt;='Información Buques'!$B$3,'Proyección de Inflexibilidades'!$C24&gt;='Información Buques'!$B$3),'Información Buques'!$B$3,IF(AND(AZ24&lt;&gt;'Información Buques'!$B$4,$B24&lt;='Información Buques'!$B$4,'Proyección de Inflexibilidades'!$C24&gt;='Información Buques'!$B$4),'Información Buques'!$B$4,IF(AND(AZ24&lt;&gt;'Información Buques'!$B$5,$B24&lt;='Información Buques'!$B$5,'Proyección de Inflexibilidades'!$C24&gt;='Información Buques'!$B$5),'Información Buques'!$B$5,IF(AND(AZ24&lt;&gt;'Información Buques'!$B$6,$B24&lt;='Información Buques'!$B$6,'Proyección de Inflexibilidades'!$C24&gt;='Información Buques'!$B$6),'Información Buques'!$B$6,IF(AND(AZ24&lt;&gt;'Información Buques'!$B$7,$B24&lt;='Información Buques'!$B$7,'Proyección de Inflexibilidades'!$C24&gt;='Información Buques'!$B$7),'Información Buques'!$B$7,IF(AND(AZ24&lt;&gt;'Información Buques'!$B$8,$B24&lt;='Información Buques'!$B$8,'Proyección de Inflexibilidades'!$C24&gt;='Información Buques'!$B$8),'Información Buques'!$B$8,IF(AND(AZ24&lt;&gt;'Información Buques'!$B$9,$B24&lt;='Información Buques'!$B$9,'Proyección de Inflexibilidades'!$C24&gt;='Información Buques'!$B$9),'Información Buques'!$B$9,IF(AND(AZ24&lt;&gt;'Información Buques'!$B$10,$B24&lt;='Información Buques'!$B$10,'Proyección de Inflexibilidades'!$C24&gt;='Información Buques'!$B$10),'Información Buques'!$B$10,IF(AND(AZ24&lt;&gt;'Información Buques'!$B$11,$B24&lt;='Información Buques'!$B$11,'Proyección de Inflexibilidades'!$C24&gt;='Información Buques'!$B$11),'Información Buques'!$B$11,IF(AND(AZ24&lt;&gt;'Información Buques'!$B$12,$B24&lt;='Información Buques'!$B$12,'Proyección de Inflexibilidades'!$C24&gt;='Información Buques'!$B$12),'Información Buques'!$B$12,IF(AND(AZ24&lt;&gt;'Información Buques'!$B$13,$B24&lt;='Información Buques'!$B$13,'Proyección de Inflexibilidades'!$C24&gt;='Información Buques'!$B$13),'Información Buques'!$B$13,IF(AND(AZ24&lt;&gt;'Información Buques'!$B$14,$B24&lt;='Información Buques'!$B$14,'Proyección de Inflexibilidades'!$C24&gt;='Información Buques'!$B$14),'Información Buques'!$B$14,IF(AND(AZ24&lt;&gt;'Información Buques'!$B$15,$B24&lt;='Información Buques'!$B$15,'Proyección de Inflexibilidades'!$C24&gt;='Información Buques'!$B$15),'Información Buques'!$B$15,IF(AND(AZ24&lt;&gt;'Información Buques'!$B$16,$B24&lt;='Información Buques'!$B$16,'Proyección de Inflexibilidades'!$C24&gt;='Información Buques'!$B$16),'Información Buques'!$B$16,IF(AND(AZ24&lt;&gt;'Información Buques'!$B$17,$B24&lt;='Información Buques'!$B$17,'Proyección de Inflexibilidades'!$C24&gt;='Información Buques'!$B$17),'Información Buques'!$B$17,IF(AND(AZ24&lt;&gt;'Información Buques'!$B$18,$B24&lt;='Información Buques'!$B$18,'Proyección de Inflexibilidades'!$C24&gt;='Información Buques'!$B$18),'Información Buques'!$B$18,IF(AND(AZ24&lt;&gt;'Información Buques'!$B$19,$B24&lt;='Información Buques'!$B$19,'Proyección de Inflexibilidades'!$C24&gt;='Información Buques'!$B$19),'Información Buques'!$B$19,IF(AND(AZ24&lt;&gt;'Información Buques'!$B$20,$B24&lt;='Información Buques'!$B$20,'Proyección de Inflexibilidades'!$C24&gt;='Información Buques'!$B$20),'Información Buques'!$B$20,IF(AND(AZ24&lt;&gt;'Información Buques'!$B$21,$B24&lt;='Información Buques'!$B$21,'Proyección de Inflexibilidades'!$C24&gt;='Información Buques'!$B$21),'Información Buques'!$B$21,IF(AND(AZ24&lt;&gt;'Información Buques'!$B$22,$B24&lt;='Información Buques'!$B$22,'Proyección de Inflexibilidades'!$C24&gt;='Información Buques'!$B$22),'Información Buques'!$B$22,IF(AND(AZ24&lt;&gt;'Información Buques'!$B$23,$B24&lt;='Información Buques'!$B$23,'Proyección de Inflexibilidades'!$C24&gt;='Información Buques'!$B$23),'Información Buques'!$B$23,IF(AND(AZ24&lt;&gt;'Información Buques'!$B$24,$B24&lt;='Información Buques'!$B$24,'Proyección de Inflexibilidades'!$C24&gt;='Información Buques'!$B$24),'Información Buques'!$B$24,IF(AND(AZ24&lt;&gt;'Información Buques'!$B$25,$B24&lt;='Información Buques'!$B$25,'Proyección de Inflexibilidades'!$C24&gt;='Información Buques'!$B$25),'Información Buques'!$B$25,IF(AND(AZ24&lt;&gt;'Información Buques'!$B$26,$B24&lt;='Información Buques'!$B$26,'Proyección de Inflexibilidades'!$C24&gt;='Información Buques'!$B$26),'Información Buques'!$B$26,IF(AND(AZ24&lt;&gt;'Información Buques'!$B$27,$B24&lt;='Información Buques'!$B$27,'Proyección de Inflexibilidades'!$C24&gt;='Información Buques'!$B$27),'Información Buques'!$B$27,IF(AND(AZ24&lt;&gt;'Información Buques'!$B$28,$B24&lt;='Información Buques'!$B$28,'Proyección de Inflexibilidades'!$C24&gt;='Información Buques'!$B$28),'Información Buques'!$B$28,IF(AND(AZ24&lt;&gt;'Información Buques'!$B$29,$B24&lt;='Información Buques'!$B$29,'Proyección de Inflexibilidades'!$C24&gt;='Información Buques'!$B$29),'Información Buques'!$B$29,IF(AND(AZ24&lt;&gt;'Información Buques'!$B$30,$B24&lt;='Información Buques'!$B$30,'Proyección de Inflexibilidades'!$C24&gt;='Información Buques'!$B$30),'Información Buques'!$B$30,IF(AND(AZ24&lt;&gt;'Información Buques'!$B$31,$B24&lt;='Información Buques'!$B$31,'Proyección de Inflexibilidades'!$C24&gt;='Información Buques'!$B$31),'Información Buques'!$B$31,IF(AND(AZ24&lt;&gt;'Información Buques'!$B$32,$B24&lt;='Información Buques'!$B$32,'Proyección de Inflexibilidades'!$C24&gt;='Información Buques'!$B$32),'Información Buques'!$B$32,IF(AND(AZ24&lt;&gt;'Información Buques'!$B$33,$B24&lt;='Información Buques'!$B$33,'Proyección de Inflexibilidades'!$C24&gt;='Información Buques'!$B$33),'Información Buques'!$B$33,IF(AND(AZ24&lt;&gt;'Información Buques'!$B$34,$B24&lt;='Información Buques'!$B$34,'Proyección de Inflexibilidades'!$C24&gt;='Información Buques'!$B$34),'Información Buques'!$B$34,IF(AND(AZ24&lt;&gt;'Información Buques'!$B$35,$B24&lt;='Información Buques'!$B$35,'Proyección de Inflexibilidades'!$C24&gt;='Información Buques'!$B$35),'Información Buques'!$B$35,IF(AND(AZ24&lt;&gt;'Información Buques'!$B$36,$B24&lt;='Información Buques'!$B$36,'Proyección de Inflexibilidades'!$C24&gt;='Información Buques'!$B$36),'Información Buques'!$B$36,IF(AND(AZ24&lt;&gt;'Información Buques'!$B$37,$B24&lt;='Información Buques'!$B$37,'Proyección de Inflexibilidades'!$C24&gt;='Información Buques'!$B$37),'Información Buques'!$B$37,IF(AND(AZ24&lt;&gt;'Información Buques'!$B$38,$B24&lt;='Información Buques'!$B$38,'Proyección de Inflexibilidades'!$C24&gt;='Información Buques'!$B$38),'Información Buques'!$B$38,IF(AND(AZ24&lt;&gt;'Información Buques'!$B$39,$B24&lt;='Información Buques'!$B$39,'Proyección de Inflexibilidades'!$C24&gt;='Información Buques'!$B$39),'Información Buques'!$B$39,IF(AND(AZ24&lt;&gt;'Información Buques'!$B$40,$B24&lt;='Información Buques'!$B$40,'Proyección de Inflexibilidades'!$C24&gt;='Información Buques'!$B$40),'Información Buques'!$B$40,IF(AND(AZ24&lt;&gt;'Información Buques'!$B$41,$B24&lt;='Información Buques'!$B$41,'Proyección de Inflexibilidades'!$C24&gt;='Información Buques'!$B$41),'Información Buques'!$B$41,IF(AND(AZ24&lt;&gt;'Información Buques'!$B$42,$B24&lt;='Información Buques'!$B$42,'Proyección de Inflexibilidades'!$C24&gt;='Información Buques'!$B$42),'Información Buques'!$B$42,""))))))))))))))))))))))))))))))))))))))))</f>
        <v/>
      </c>
      <c r="BF24" s="33" t="str">
        <f>IFERROR(VLOOKUP('Proyección de Inflexibilidades'!$BE24,'Información Buques'!$B$3:$F$42,2,0),"")</f>
        <v/>
      </c>
      <c r="BG24" s="33" t="str">
        <f>IFERROR(VLOOKUP('Proyección de Inflexibilidades'!$BE24,'Información Buques'!$B$3:$F$42,3,0),"")</f>
        <v/>
      </c>
      <c r="BH24" s="29" t="str">
        <f>IFERROR(VLOOKUP('Proyección de Inflexibilidades'!$BE24,'Información Buques'!$B$3:$F$42,4,0),"")</f>
        <v/>
      </c>
      <c r="BI24" s="29" t="str">
        <f>IFERROR(VLOOKUP('Proyección de Inflexibilidades'!$BE24,'Información Buques'!$B$3:$F$42,5,0),"")</f>
        <v/>
      </c>
      <c r="BJ24" s="25" t="str">
        <f t="shared" si="7"/>
        <v/>
      </c>
      <c r="BK24" s="25" t="str">
        <f t="shared" si="1"/>
        <v/>
      </c>
    </row>
    <row r="25" spans="1:63" x14ac:dyDescent="0.25">
      <c r="A25" s="14">
        <v>20</v>
      </c>
      <c r="B25" s="15">
        <f t="shared" si="8"/>
        <v>43811</v>
      </c>
      <c r="C25" s="16">
        <f t="shared" si="9"/>
        <v>43817</v>
      </c>
      <c r="D25" s="25" t="str">
        <f t="shared" si="2"/>
        <v/>
      </c>
      <c r="E25" s="50" t="str">
        <f t="shared" si="3"/>
        <v/>
      </c>
      <c r="F25" s="50" t="str">
        <f t="shared" si="4"/>
        <v/>
      </c>
      <c r="G25" s="47" t="str">
        <f t="shared" si="5"/>
        <v/>
      </c>
      <c r="H25" s="47" t="str">
        <f t="shared" si="6"/>
        <v/>
      </c>
      <c r="I25" s="9"/>
      <c r="J25" s="4"/>
      <c r="K25" s="101"/>
      <c r="L25" s="71"/>
      <c r="AY25" s="36">
        <v>44378</v>
      </c>
      <c r="AZ25" s="25" t="str">
        <f>IF(AND($B25&lt;='Información Buques'!$B$3,'Proyección de Inflexibilidades'!$C25&gt;='Información Buques'!$B$3),'Información Buques'!$B$3,IF(AND($B25&lt;='Información Buques'!$B$4,'Proyección de Inflexibilidades'!$C25&gt;='Información Buques'!$B$4),'Información Buques'!$B$4,IF(AND($B25&lt;='Información Buques'!$B$5,'Proyección de Inflexibilidades'!$C25&gt;='Información Buques'!$B$5),'Información Buques'!$B$5,IF(AND($B25&lt;='Información Buques'!$B$6,'Proyección de Inflexibilidades'!$C25&gt;='Información Buques'!$B$6),'Información Buques'!$B$6,IF(AND($B25&lt;='Información Buques'!$B$7,'Proyección de Inflexibilidades'!$C25&gt;='Información Buques'!$B$7),'Información Buques'!$B$7,IF(AND($B25&lt;='Información Buques'!$B$8,'Proyección de Inflexibilidades'!$C25&gt;='Información Buques'!$B$8),'Información Buques'!$B$8,IF(AND($B25&lt;='Información Buques'!$B$9,'Proyección de Inflexibilidades'!$C25&gt;='Información Buques'!$B$9),'Información Buques'!$B$9,IF(AND($B25&lt;='Información Buques'!$B$10,'Proyección de Inflexibilidades'!$C25&gt;='Información Buques'!$B$10),'Información Buques'!$B$10,IF(AND($B25&lt;='Información Buques'!$B$11,'Proyección de Inflexibilidades'!$C25&gt;='Información Buques'!$B$11),'Información Buques'!$B$11,IF(AND($B25&lt;='Información Buques'!$B$12,'Proyección de Inflexibilidades'!$C25&gt;='Información Buques'!$B$12),'Información Buques'!$B$12,IF(AND($B25&lt;='Información Buques'!$B$13,'Proyección de Inflexibilidades'!$C25&gt;='Información Buques'!$B$13),'Información Buques'!$B$13,IF(AND($B25&lt;='Información Buques'!$B$14,'Proyección de Inflexibilidades'!$C25&gt;='Información Buques'!$B$14),'Información Buques'!$B$14,IF(AND($B25&lt;='Información Buques'!$B$15,'Proyección de Inflexibilidades'!$C25&gt;='Información Buques'!$B$15),'Información Buques'!$B$15,IF(AND($B25&lt;='Información Buques'!$B$16,'Proyección de Inflexibilidades'!$C25&gt;='Información Buques'!$B$16),'Información Buques'!$B$16,IF(AND($B25&lt;='Información Buques'!$B$17,'Proyección de Inflexibilidades'!$C25&gt;='Información Buques'!$B$17),'Información Buques'!$B$17,IF(AND($B25&lt;='Información Buques'!$B$18,'Proyección de Inflexibilidades'!$C25&gt;='Información Buques'!$B$18),'Información Buques'!$B$18,IF(AND($B25&lt;='Información Buques'!$B$19,'Proyección de Inflexibilidades'!$C25&gt;='Información Buques'!$B$19),'Información Buques'!$B$19,IF(AND($B25&lt;='Información Buques'!$B$20,'Proyección de Inflexibilidades'!$C25&gt;='Información Buques'!$B$20),'Información Buques'!$B$20,IF(AND($B25&lt;='Información Buques'!$B$21,'Proyección de Inflexibilidades'!$C25&gt;='Información Buques'!$B$21),'Información Buques'!$B$21,IF(AND($B25&lt;='Información Buques'!$B$22,'Proyección de Inflexibilidades'!$C25&gt;='Información Buques'!$B$22),'Información Buques'!$B$22,IF(AND($B25&lt;='Información Buques'!$B$23,'Proyección de Inflexibilidades'!$C25&gt;='Información Buques'!$B$23),'Información Buques'!$B$23,IF(AND($B25&lt;='Información Buques'!$B$24,'Proyección de Inflexibilidades'!$C25&gt;='Información Buques'!$B$24),'Información Buques'!$B$24,IF(AND($B25&lt;='Información Buques'!$B$25,'Proyección de Inflexibilidades'!$C25&gt;='Información Buques'!$B$25),'Información Buques'!$B$25,IF(AND($B25&lt;='Información Buques'!$B$26,'Proyección de Inflexibilidades'!$C25&gt;='Información Buques'!$B$26),'Información Buques'!$B$26,IF(AND($B25&lt;='Información Buques'!$B$27,'Proyección de Inflexibilidades'!$C25&gt;='Información Buques'!$B$27),'Información Buques'!$B$27,IF(AND($B25&lt;='Información Buques'!$B$28,'Proyección de Inflexibilidades'!$C25&gt;='Información Buques'!$B$28),'Información Buques'!$B$28,IF(AND($B25&lt;='Información Buques'!$B$29,'Proyección de Inflexibilidades'!$C25&gt;='Información Buques'!$B$29),'Información Buques'!$B$29,IF(AND($B25&lt;='Información Buques'!$B$30,'Proyección de Inflexibilidades'!$C25&gt;='Información Buques'!$B$30),'Información Buques'!$B$30,IF(AND($B25&lt;='Información Buques'!$B$31,'Proyección de Inflexibilidades'!$C25&gt;='Información Buques'!$B$31),'Información Buques'!$B$31,IF(AND($B25&lt;='Información Buques'!$B$32,'Proyección de Inflexibilidades'!$C25&gt;='Información Buques'!$B$32),'Información Buques'!$B$32,IF(AND($B25&lt;='Información Buques'!$B$33,'Proyección de Inflexibilidades'!$C25&gt;='Información Buques'!$B$33),'Información Buques'!$B$33,IF(AND($B25&lt;='Información Buques'!$B$34,'Proyección de Inflexibilidades'!$C25&gt;='Información Buques'!$B$34),'Información Buques'!$B$34,IF(AND($B25&lt;='Información Buques'!$B$35,'Proyección de Inflexibilidades'!$C25&gt;='Información Buques'!$B$35),'Información Buques'!$B$35,IF(AND($B25&lt;='Información Buques'!$B$36,'Proyección de Inflexibilidades'!$C25&gt;='Información Buques'!$B$36),'Información Buques'!$B$36,IF(AND($B25&lt;='Información Buques'!$B$37,'Proyección de Inflexibilidades'!$C25&gt;='Información Buques'!$B$37),'Información Buques'!$B$37,IF(AND($B25&lt;='Información Buques'!$B$38,'Proyección de Inflexibilidades'!$C25&gt;='Información Buques'!$B$38),'Información Buques'!$B$38,IF(AND($B25&lt;='Información Buques'!$B$39,'Proyección de Inflexibilidades'!$C25&gt;='Información Buques'!$B$39),'Información Buques'!$B$39,IF(AND($B25&lt;='Información Buques'!$B$40,'Proyección de Inflexibilidades'!$C25&gt;='Información Buques'!$B$40),'Información Buques'!$B$40,IF(AND($B25&lt;='Información Buques'!$B$41,'Proyección de Inflexibilidades'!$C25&gt;='Información Buques'!$B$41),'Información Buques'!$B$41,IF(AND($B25&lt;='Información Buques'!$B$42,'Proyección de Inflexibilidades'!$C25&gt;='Información Buques'!$B$42),'Información Buques'!$B$42,""))))))))))))))))))))))))))))))))))))))))</f>
        <v/>
      </c>
      <c r="BA25" s="33" t="str">
        <f>IFERROR(VLOOKUP('Proyección de Inflexibilidades'!$AZ25,'Información Buques'!$B$3:$F$42,2,0),"")</f>
        <v/>
      </c>
      <c r="BB25" s="33" t="str">
        <f>IFERROR(VLOOKUP('Proyección de Inflexibilidades'!$AZ25,'Información Buques'!$B$3:$F$42,3,0),"")</f>
        <v/>
      </c>
      <c r="BC25" s="29" t="str">
        <f>IFERROR(VLOOKUP('Proyección de Inflexibilidades'!$AZ25,'Información Buques'!$B$3:$F$42,4,0),"")</f>
        <v/>
      </c>
      <c r="BD25" s="29" t="str">
        <f>IFERROR(VLOOKUP('Proyección de Inflexibilidades'!$AZ25,'Información Buques'!$B$3:$F$42,5,0),"")</f>
        <v/>
      </c>
      <c r="BE25" s="25" t="str">
        <f>IF(AND(AZ25&lt;&gt;'Información Buques'!$B$3,$B25&lt;='Información Buques'!$B$3,'Proyección de Inflexibilidades'!$C25&gt;='Información Buques'!$B$3),'Información Buques'!$B$3,IF(AND(AZ25&lt;&gt;'Información Buques'!$B$4,$B25&lt;='Información Buques'!$B$4,'Proyección de Inflexibilidades'!$C25&gt;='Información Buques'!$B$4),'Información Buques'!$B$4,IF(AND(AZ25&lt;&gt;'Información Buques'!$B$5,$B25&lt;='Información Buques'!$B$5,'Proyección de Inflexibilidades'!$C25&gt;='Información Buques'!$B$5),'Información Buques'!$B$5,IF(AND(AZ25&lt;&gt;'Información Buques'!$B$6,$B25&lt;='Información Buques'!$B$6,'Proyección de Inflexibilidades'!$C25&gt;='Información Buques'!$B$6),'Información Buques'!$B$6,IF(AND(AZ25&lt;&gt;'Información Buques'!$B$7,$B25&lt;='Información Buques'!$B$7,'Proyección de Inflexibilidades'!$C25&gt;='Información Buques'!$B$7),'Información Buques'!$B$7,IF(AND(AZ25&lt;&gt;'Información Buques'!$B$8,$B25&lt;='Información Buques'!$B$8,'Proyección de Inflexibilidades'!$C25&gt;='Información Buques'!$B$8),'Información Buques'!$B$8,IF(AND(AZ25&lt;&gt;'Información Buques'!$B$9,$B25&lt;='Información Buques'!$B$9,'Proyección de Inflexibilidades'!$C25&gt;='Información Buques'!$B$9),'Información Buques'!$B$9,IF(AND(AZ25&lt;&gt;'Información Buques'!$B$10,$B25&lt;='Información Buques'!$B$10,'Proyección de Inflexibilidades'!$C25&gt;='Información Buques'!$B$10),'Información Buques'!$B$10,IF(AND(AZ25&lt;&gt;'Información Buques'!$B$11,$B25&lt;='Información Buques'!$B$11,'Proyección de Inflexibilidades'!$C25&gt;='Información Buques'!$B$11),'Información Buques'!$B$11,IF(AND(AZ25&lt;&gt;'Información Buques'!$B$12,$B25&lt;='Información Buques'!$B$12,'Proyección de Inflexibilidades'!$C25&gt;='Información Buques'!$B$12),'Información Buques'!$B$12,IF(AND(AZ25&lt;&gt;'Información Buques'!$B$13,$B25&lt;='Información Buques'!$B$13,'Proyección de Inflexibilidades'!$C25&gt;='Información Buques'!$B$13),'Información Buques'!$B$13,IF(AND(AZ25&lt;&gt;'Información Buques'!$B$14,$B25&lt;='Información Buques'!$B$14,'Proyección de Inflexibilidades'!$C25&gt;='Información Buques'!$B$14),'Información Buques'!$B$14,IF(AND(AZ25&lt;&gt;'Información Buques'!$B$15,$B25&lt;='Información Buques'!$B$15,'Proyección de Inflexibilidades'!$C25&gt;='Información Buques'!$B$15),'Información Buques'!$B$15,IF(AND(AZ25&lt;&gt;'Información Buques'!$B$16,$B25&lt;='Información Buques'!$B$16,'Proyección de Inflexibilidades'!$C25&gt;='Información Buques'!$B$16),'Información Buques'!$B$16,IF(AND(AZ25&lt;&gt;'Información Buques'!$B$17,$B25&lt;='Información Buques'!$B$17,'Proyección de Inflexibilidades'!$C25&gt;='Información Buques'!$B$17),'Información Buques'!$B$17,IF(AND(AZ25&lt;&gt;'Información Buques'!$B$18,$B25&lt;='Información Buques'!$B$18,'Proyección de Inflexibilidades'!$C25&gt;='Información Buques'!$B$18),'Información Buques'!$B$18,IF(AND(AZ25&lt;&gt;'Información Buques'!$B$19,$B25&lt;='Información Buques'!$B$19,'Proyección de Inflexibilidades'!$C25&gt;='Información Buques'!$B$19),'Información Buques'!$B$19,IF(AND(AZ25&lt;&gt;'Información Buques'!$B$20,$B25&lt;='Información Buques'!$B$20,'Proyección de Inflexibilidades'!$C25&gt;='Información Buques'!$B$20),'Información Buques'!$B$20,IF(AND(AZ25&lt;&gt;'Información Buques'!$B$21,$B25&lt;='Información Buques'!$B$21,'Proyección de Inflexibilidades'!$C25&gt;='Información Buques'!$B$21),'Información Buques'!$B$21,IF(AND(AZ25&lt;&gt;'Información Buques'!$B$22,$B25&lt;='Información Buques'!$B$22,'Proyección de Inflexibilidades'!$C25&gt;='Información Buques'!$B$22),'Información Buques'!$B$22,IF(AND(AZ25&lt;&gt;'Información Buques'!$B$23,$B25&lt;='Información Buques'!$B$23,'Proyección de Inflexibilidades'!$C25&gt;='Información Buques'!$B$23),'Información Buques'!$B$23,IF(AND(AZ25&lt;&gt;'Información Buques'!$B$24,$B25&lt;='Información Buques'!$B$24,'Proyección de Inflexibilidades'!$C25&gt;='Información Buques'!$B$24),'Información Buques'!$B$24,IF(AND(AZ25&lt;&gt;'Información Buques'!$B$25,$B25&lt;='Información Buques'!$B$25,'Proyección de Inflexibilidades'!$C25&gt;='Información Buques'!$B$25),'Información Buques'!$B$25,IF(AND(AZ25&lt;&gt;'Información Buques'!$B$26,$B25&lt;='Información Buques'!$B$26,'Proyección de Inflexibilidades'!$C25&gt;='Información Buques'!$B$26),'Información Buques'!$B$26,IF(AND(AZ25&lt;&gt;'Información Buques'!$B$27,$B25&lt;='Información Buques'!$B$27,'Proyección de Inflexibilidades'!$C25&gt;='Información Buques'!$B$27),'Información Buques'!$B$27,IF(AND(AZ25&lt;&gt;'Información Buques'!$B$28,$B25&lt;='Información Buques'!$B$28,'Proyección de Inflexibilidades'!$C25&gt;='Información Buques'!$B$28),'Información Buques'!$B$28,IF(AND(AZ25&lt;&gt;'Información Buques'!$B$29,$B25&lt;='Información Buques'!$B$29,'Proyección de Inflexibilidades'!$C25&gt;='Información Buques'!$B$29),'Información Buques'!$B$29,IF(AND(AZ25&lt;&gt;'Información Buques'!$B$30,$B25&lt;='Información Buques'!$B$30,'Proyección de Inflexibilidades'!$C25&gt;='Información Buques'!$B$30),'Información Buques'!$B$30,IF(AND(AZ25&lt;&gt;'Información Buques'!$B$31,$B25&lt;='Información Buques'!$B$31,'Proyección de Inflexibilidades'!$C25&gt;='Información Buques'!$B$31),'Información Buques'!$B$31,IF(AND(AZ25&lt;&gt;'Información Buques'!$B$32,$B25&lt;='Información Buques'!$B$32,'Proyección de Inflexibilidades'!$C25&gt;='Información Buques'!$B$32),'Información Buques'!$B$32,IF(AND(AZ25&lt;&gt;'Información Buques'!$B$33,$B25&lt;='Información Buques'!$B$33,'Proyección de Inflexibilidades'!$C25&gt;='Información Buques'!$B$33),'Información Buques'!$B$33,IF(AND(AZ25&lt;&gt;'Información Buques'!$B$34,$B25&lt;='Información Buques'!$B$34,'Proyección de Inflexibilidades'!$C25&gt;='Información Buques'!$B$34),'Información Buques'!$B$34,IF(AND(AZ25&lt;&gt;'Información Buques'!$B$35,$B25&lt;='Información Buques'!$B$35,'Proyección de Inflexibilidades'!$C25&gt;='Información Buques'!$B$35),'Información Buques'!$B$35,IF(AND(AZ25&lt;&gt;'Información Buques'!$B$36,$B25&lt;='Información Buques'!$B$36,'Proyección de Inflexibilidades'!$C25&gt;='Información Buques'!$B$36),'Información Buques'!$B$36,IF(AND(AZ25&lt;&gt;'Información Buques'!$B$37,$B25&lt;='Información Buques'!$B$37,'Proyección de Inflexibilidades'!$C25&gt;='Información Buques'!$B$37),'Información Buques'!$B$37,IF(AND(AZ25&lt;&gt;'Información Buques'!$B$38,$B25&lt;='Información Buques'!$B$38,'Proyección de Inflexibilidades'!$C25&gt;='Información Buques'!$B$38),'Información Buques'!$B$38,IF(AND(AZ25&lt;&gt;'Información Buques'!$B$39,$B25&lt;='Información Buques'!$B$39,'Proyección de Inflexibilidades'!$C25&gt;='Información Buques'!$B$39),'Información Buques'!$B$39,IF(AND(AZ25&lt;&gt;'Información Buques'!$B$40,$B25&lt;='Información Buques'!$B$40,'Proyección de Inflexibilidades'!$C25&gt;='Información Buques'!$B$40),'Información Buques'!$B$40,IF(AND(AZ25&lt;&gt;'Información Buques'!$B$41,$B25&lt;='Información Buques'!$B$41,'Proyección de Inflexibilidades'!$C25&gt;='Información Buques'!$B$41),'Información Buques'!$B$41,IF(AND(AZ25&lt;&gt;'Información Buques'!$B$42,$B25&lt;='Información Buques'!$B$42,'Proyección de Inflexibilidades'!$C25&gt;='Información Buques'!$B$42),'Información Buques'!$B$42,""))))))))))))))))))))))))))))))))))))))))</f>
        <v/>
      </c>
      <c r="BF25" s="33" t="str">
        <f>IFERROR(VLOOKUP('Proyección de Inflexibilidades'!$BE25,'Información Buques'!$B$3:$F$42,2,0),"")</f>
        <v/>
      </c>
      <c r="BG25" s="33" t="str">
        <f>IFERROR(VLOOKUP('Proyección de Inflexibilidades'!$BE25,'Información Buques'!$B$3:$F$42,3,0),"")</f>
        <v/>
      </c>
      <c r="BH25" s="29" t="str">
        <f>IFERROR(VLOOKUP('Proyección de Inflexibilidades'!$BE25,'Información Buques'!$B$3:$F$42,4,0),"")</f>
        <v/>
      </c>
      <c r="BI25" s="29" t="str">
        <f>IFERROR(VLOOKUP('Proyección de Inflexibilidades'!$BE25,'Información Buques'!$B$3:$F$42,5,0),"")</f>
        <v/>
      </c>
      <c r="BJ25" s="25" t="str">
        <f t="shared" si="7"/>
        <v/>
      </c>
      <c r="BK25" s="25" t="str">
        <f t="shared" si="1"/>
        <v/>
      </c>
    </row>
    <row r="26" spans="1:63" x14ac:dyDescent="0.25">
      <c r="A26" s="14">
        <v>21</v>
      </c>
      <c r="B26" s="15">
        <f t="shared" si="8"/>
        <v>43818</v>
      </c>
      <c r="C26" s="16">
        <f t="shared" si="9"/>
        <v>43824</v>
      </c>
      <c r="D26" s="25" t="str">
        <f t="shared" si="2"/>
        <v/>
      </c>
      <c r="E26" s="50" t="str">
        <f t="shared" si="3"/>
        <v/>
      </c>
      <c r="F26" s="50" t="str">
        <f t="shared" si="4"/>
        <v/>
      </c>
      <c r="G26" s="47" t="str">
        <f t="shared" si="5"/>
        <v/>
      </c>
      <c r="H26" s="47" t="str">
        <f t="shared" si="6"/>
        <v/>
      </c>
      <c r="I26" s="9"/>
      <c r="J26" s="43"/>
      <c r="K26" s="101"/>
      <c r="L26" s="71"/>
      <c r="AY26" s="36">
        <v>44413</v>
      </c>
      <c r="AZ26" s="25" t="str">
        <f>IF(AND($B26&lt;='Información Buques'!$B$3,'Proyección de Inflexibilidades'!$C26&gt;='Información Buques'!$B$3),'Información Buques'!$B$3,IF(AND($B26&lt;='Información Buques'!$B$4,'Proyección de Inflexibilidades'!$C26&gt;='Información Buques'!$B$4),'Información Buques'!$B$4,IF(AND($B26&lt;='Información Buques'!$B$5,'Proyección de Inflexibilidades'!$C26&gt;='Información Buques'!$B$5),'Información Buques'!$B$5,IF(AND($B26&lt;='Información Buques'!$B$6,'Proyección de Inflexibilidades'!$C26&gt;='Información Buques'!$B$6),'Información Buques'!$B$6,IF(AND($B26&lt;='Información Buques'!$B$7,'Proyección de Inflexibilidades'!$C26&gt;='Información Buques'!$B$7),'Información Buques'!$B$7,IF(AND($B26&lt;='Información Buques'!$B$8,'Proyección de Inflexibilidades'!$C26&gt;='Información Buques'!$B$8),'Información Buques'!$B$8,IF(AND($B26&lt;='Información Buques'!$B$9,'Proyección de Inflexibilidades'!$C26&gt;='Información Buques'!$B$9),'Información Buques'!$B$9,IF(AND($B26&lt;='Información Buques'!$B$10,'Proyección de Inflexibilidades'!$C26&gt;='Información Buques'!$B$10),'Información Buques'!$B$10,IF(AND($B26&lt;='Información Buques'!$B$11,'Proyección de Inflexibilidades'!$C26&gt;='Información Buques'!$B$11),'Información Buques'!$B$11,IF(AND($B26&lt;='Información Buques'!$B$12,'Proyección de Inflexibilidades'!$C26&gt;='Información Buques'!$B$12),'Información Buques'!$B$12,IF(AND($B26&lt;='Información Buques'!$B$13,'Proyección de Inflexibilidades'!$C26&gt;='Información Buques'!$B$13),'Información Buques'!$B$13,IF(AND($B26&lt;='Información Buques'!$B$14,'Proyección de Inflexibilidades'!$C26&gt;='Información Buques'!$B$14),'Información Buques'!$B$14,IF(AND($B26&lt;='Información Buques'!$B$15,'Proyección de Inflexibilidades'!$C26&gt;='Información Buques'!$B$15),'Información Buques'!$B$15,IF(AND($B26&lt;='Información Buques'!$B$16,'Proyección de Inflexibilidades'!$C26&gt;='Información Buques'!$B$16),'Información Buques'!$B$16,IF(AND($B26&lt;='Información Buques'!$B$17,'Proyección de Inflexibilidades'!$C26&gt;='Información Buques'!$B$17),'Información Buques'!$B$17,IF(AND($B26&lt;='Información Buques'!$B$18,'Proyección de Inflexibilidades'!$C26&gt;='Información Buques'!$B$18),'Información Buques'!$B$18,IF(AND($B26&lt;='Información Buques'!$B$19,'Proyección de Inflexibilidades'!$C26&gt;='Información Buques'!$B$19),'Información Buques'!$B$19,IF(AND($B26&lt;='Información Buques'!$B$20,'Proyección de Inflexibilidades'!$C26&gt;='Información Buques'!$B$20),'Información Buques'!$B$20,IF(AND($B26&lt;='Información Buques'!$B$21,'Proyección de Inflexibilidades'!$C26&gt;='Información Buques'!$B$21),'Información Buques'!$B$21,IF(AND($B26&lt;='Información Buques'!$B$22,'Proyección de Inflexibilidades'!$C26&gt;='Información Buques'!$B$22),'Información Buques'!$B$22,IF(AND($B26&lt;='Información Buques'!$B$23,'Proyección de Inflexibilidades'!$C26&gt;='Información Buques'!$B$23),'Información Buques'!$B$23,IF(AND($B26&lt;='Información Buques'!$B$24,'Proyección de Inflexibilidades'!$C26&gt;='Información Buques'!$B$24),'Información Buques'!$B$24,IF(AND($B26&lt;='Información Buques'!$B$25,'Proyección de Inflexibilidades'!$C26&gt;='Información Buques'!$B$25),'Información Buques'!$B$25,IF(AND($B26&lt;='Información Buques'!$B$26,'Proyección de Inflexibilidades'!$C26&gt;='Información Buques'!$B$26),'Información Buques'!$B$26,IF(AND($B26&lt;='Información Buques'!$B$27,'Proyección de Inflexibilidades'!$C26&gt;='Información Buques'!$B$27),'Información Buques'!$B$27,IF(AND($B26&lt;='Información Buques'!$B$28,'Proyección de Inflexibilidades'!$C26&gt;='Información Buques'!$B$28),'Información Buques'!$B$28,IF(AND($B26&lt;='Información Buques'!$B$29,'Proyección de Inflexibilidades'!$C26&gt;='Información Buques'!$B$29),'Información Buques'!$B$29,IF(AND($B26&lt;='Información Buques'!$B$30,'Proyección de Inflexibilidades'!$C26&gt;='Información Buques'!$B$30),'Información Buques'!$B$30,IF(AND($B26&lt;='Información Buques'!$B$31,'Proyección de Inflexibilidades'!$C26&gt;='Información Buques'!$B$31),'Información Buques'!$B$31,IF(AND($B26&lt;='Información Buques'!$B$32,'Proyección de Inflexibilidades'!$C26&gt;='Información Buques'!$B$32),'Información Buques'!$B$32,IF(AND($B26&lt;='Información Buques'!$B$33,'Proyección de Inflexibilidades'!$C26&gt;='Información Buques'!$B$33),'Información Buques'!$B$33,IF(AND($B26&lt;='Información Buques'!$B$34,'Proyección de Inflexibilidades'!$C26&gt;='Información Buques'!$B$34),'Información Buques'!$B$34,IF(AND($B26&lt;='Información Buques'!$B$35,'Proyección de Inflexibilidades'!$C26&gt;='Información Buques'!$B$35),'Información Buques'!$B$35,IF(AND($B26&lt;='Información Buques'!$B$36,'Proyección de Inflexibilidades'!$C26&gt;='Información Buques'!$B$36),'Información Buques'!$B$36,IF(AND($B26&lt;='Información Buques'!$B$37,'Proyección de Inflexibilidades'!$C26&gt;='Información Buques'!$B$37),'Información Buques'!$B$37,IF(AND($B26&lt;='Información Buques'!$B$38,'Proyección de Inflexibilidades'!$C26&gt;='Información Buques'!$B$38),'Información Buques'!$B$38,IF(AND($B26&lt;='Información Buques'!$B$39,'Proyección de Inflexibilidades'!$C26&gt;='Información Buques'!$B$39),'Información Buques'!$B$39,IF(AND($B26&lt;='Información Buques'!$B$40,'Proyección de Inflexibilidades'!$C26&gt;='Información Buques'!$B$40),'Información Buques'!$B$40,IF(AND($B26&lt;='Información Buques'!$B$41,'Proyección de Inflexibilidades'!$C26&gt;='Información Buques'!$B$41),'Información Buques'!$B$41,IF(AND($B26&lt;='Información Buques'!$B$42,'Proyección de Inflexibilidades'!$C26&gt;='Información Buques'!$B$42),'Información Buques'!$B$42,""))))))))))))))))))))))))))))))))))))))))</f>
        <v/>
      </c>
      <c r="BA26" s="33" t="str">
        <f>IFERROR(VLOOKUP('Proyección de Inflexibilidades'!$AZ26,'Información Buques'!$B$3:$F$42,2,0),"")</f>
        <v/>
      </c>
      <c r="BB26" s="33" t="str">
        <f>IFERROR(VLOOKUP('Proyección de Inflexibilidades'!$AZ26,'Información Buques'!$B$3:$F$42,3,0),"")</f>
        <v/>
      </c>
      <c r="BC26" s="29" t="str">
        <f>IFERROR(VLOOKUP('Proyección de Inflexibilidades'!$AZ26,'Información Buques'!$B$3:$F$42,4,0),"")</f>
        <v/>
      </c>
      <c r="BD26" s="29" t="str">
        <f>IFERROR(VLOOKUP('Proyección de Inflexibilidades'!$AZ26,'Información Buques'!$B$3:$F$42,5,0),"")</f>
        <v/>
      </c>
      <c r="BE26" s="25" t="str">
        <f>IF(AND(AZ26&lt;&gt;'Información Buques'!$B$3,$B26&lt;='Información Buques'!$B$3,'Proyección de Inflexibilidades'!$C26&gt;='Información Buques'!$B$3),'Información Buques'!$B$3,IF(AND(AZ26&lt;&gt;'Información Buques'!$B$4,$B26&lt;='Información Buques'!$B$4,'Proyección de Inflexibilidades'!$C26&gt;='Información Buques'!$B$4),'Información Buques'!$B$4,IF(AND(AZ26&lt;&gt;'Información Buques'!$B$5,$B26&lt;='Información Buques'!$B$5,'Proyección de Inflexibilidades'!$C26&gt;='Información Buques'!$B$5),'Información Buques'!$B$5,IF(AND(AZ26&lt;&gt;'Información Buques'!$B$6,$B26&lt;='Información Buques'!$B$6,'Proyección de Inflexibilidades'!$C26&gt;='Información Buques'!$B$6),'Información Buques'!$B$6,IF(AND(AZ26&lt;&gt;'Información Buques'!$B$7,$B26&lt;='Información Buques'!$B$7,'Proyección de Inflexibilidades'!$C26&gt;='Información Buques'!$B$7),'Información Buques'!$B$7,IF(AND(AZ26&lt;&gt;'Información Buques'!$B$8,$B26&lt;='Información Buques'!$B$8,'Proyección de Inflexibilidades'!$C26&gt;='Información Buques'!$B$8),'Información Buques'!$B$8,IF(AND(AZ26&lt;&gt;'Información Buques'!$B$9,$B26&lt;='Información Buques'!$B$9,'Proyección de Inflexibilidades'!$C26&gt;='Información Buques'!$B$9),'Información Buques'!$B$9,IF(AND(AZ26&lt;&gt;'Información Buques'!$B$10,$B26&lt;='Información Buques'!$B$10,'Proyección de Inflexibilidades'!$C26&gt;='Información Buques'!$B$10),'Información Buques'!$B$10,IF(AND(AZ26&lt;&gt;'Información Buques'!$B$11,$B26&lt;='Información Buques'!$B$11,'Proyección de Inflexibilidades'!$C26&gt;='Información Buques'!$B$11),'Información Buques'!$B$11,IF(AND(AZ26&lt;&gt;'Información Buques'!$B$12,$B26&lt;='Información Buques'!$B$12,'Proyección de Inflexibilidades'!$C26&gt;='Información Buques'!$B$12),'Información Buques'!$B$12,IF(AND(AZ26&lt;&gt;'Información Buques'!$B$13,$B26&lt;='Información Buques'!$B$13,'Proyección de Inflexibilidades'!$C26&gt;='Información Buques'!$B$13),'Información Buques'!$B$13,IF(AND(AZ26&lt;&gt;'Información Buques'!$B$14,$B26&lt;='Información Buques'!$B$14,'Proyección de Inflexibilidades'!$C26&gt;='Información Buques'!$B$14),'Información Buques'!$B$14,IF(AND(AZ26&lt;&gt;'Información Buques'!$B$15,$B26&lt;='Información Buques'!$B$15,'Proyección de Inflexibilidades'!$C26&gt;='Información Buques'!$B$15),'Información Buques'!$B$15,IF(AND(AZ26&lt;&gt;'Información Buques'!$B$16,$B26&lt;='Información Buques'!$B$16,'Proyección de Inflexibilidades'!$C26&gt;='Información Buques'!$B$16),'Información Buques'!$B$16,IF(AND(AZ26&lt;&gt;'Información Buques'!$B$17,$B26&lt;='Información Buques'!$B$17,'Proyección de Inflexibilidades'!$C26&gt;='Información Buques'!$B$17),'Información Buques'!$B$17,IF(AND(AZ26&lt;&gt;'Información Buques'!$B$18,$B26&lt;='Información Buques'!$B$18,'Proyección de Inflexibilidades'!$C26&gt;='Información Buques'!$B$18),'Información Buques'!$B$18,IF(AND(AZ26&lt;&gt;'Información Buques'!$B$19,$B26&lt;='Información Buques'!$B$19,'Proyección de Inflexibilidades'!$C26&gt;='Información Buques'!$B$19),'Información Buques'!$B$19,IF(AND(AZ26&lt;&gt;'Información Buques'!$B$20,$B26&lt;='Información Buques'!$B$20,'Proyección de Inflexibilidades'!$C26&gt;='Información Buques'!$B$20),'Información Buques'!$B$20,IF(AND(AZ26&lt;&gt;'Información Buques'!$B$21,$B26&lt;='Información Buques'!$B$21,'Proyección de Inflexibilidades'!$C26&gt;='Información Buques'!$B$21),'Información Buques'!$B$21,IF(AND(AZ26&lt;&gt;'Información Buques'!$B$22,$B26&lt;='Información Buques'!$B$22,'Proyección de Inflexibilidades'!$C26&gt;='Información Buques'!$B$22),'Información Buques'!$B$22,IF(AND(AZ26&lt;&gt;'Información Buques'!$B$23,$B26&lt;='Información Buques'!$B$23,'Proyección de Inflexibilidades'!$C26&gt;='Información Buques'!$B$23),'Información Buques'!$B$23,IF(AND(AZ26&lt;&gt;'Información Buques'!$B$24,$B26&lt;='Información Buques'!$B$24,'Proyección de Inflexibilidades'!$C26&gt;='Información Buques'!$B$24),'Información Buques'!$B$24,IF(AND(AZ26&lt;&gt;'Información Buques'!$B$25,$B26&lt;='Información Buques'!$B$25,'Proyección de Inflexibilidades'!$C26&gt;='Información Buques'!$B$25),'Información Buques'!$B$25,IF(AND(AZ26&lt;&gt;'Información Buques'!$B$26,$B26&lt;='Información Buques'!$B$26,'Proyección de Inflexibilidades'!$C26&gt;='Información Buques'!$B$26),'Información Buques'!$B$26,IF(AND(AZ26&lt;&gt;'Información Buques'!$B$27,$B26&lt;='Información Buques'!$B$27,'Proyección de Inflexibilidades'!$C26&gt;='Información Buques'!$B$27),'Información Buques'!$B$27,IF(AND(AZ26&lt;&gt;'Información Buques'!$B$28,$B26&lt;='Información Buques'!$B$28,'Proyección de Inflexibilidades'!$C26&gt;='Información Buques'!$B$28),'Información Buques'!$B$28,IF(AND(AZ26&lt;&gt;'Información Buques'!$B$29,$B26&lt;='Información Buques'!$B$29,'Proyección de Inflexibilidades'!$C26&gt;='Información Buques'!$B$29),'Información Buques'!$B$29,IF(AND(AZ26&lt;&gt;'Información Buques'!$B$30,$B26&lt;='Información Buques'!$B$30,'Proyección de Inflexibilidades'!$C26&gt;='Información Buques'!$B$30),'Información Buques'!$B$30,IF(AND(AZ26&lt;&gt;'Información Buques'!$B$31,$B26&lt;='Información Buques'!$B$31,'Proyección de Inflexibilidades'!$C26&gt;='Información Buques'!$B$31),'Información Buques'!$B$31,IF(AND(AZ26&lt;&gt;'Información Buques'!$B$32,$B26&lt;='Información Buques'!$B$32,'Proyección de Inflexibilidades'!$C26&gt;='Información Buques'!$B$32),'Información Buques'!$B$32,IF(AND(AZ26&lt;&gt;'Información Buques'!$B$33,$B26&lt;='Información Buques'!$B$33,'Proyección de Inflexibilidades'!$C26&gt;='Información Buques'!$B$33),'Información Buques'!$B$33,IF(AND(AZ26&lt;&gt;'Información Buques'!$B$34,$B26&lt;='Información Buques'!$B$34,'Proyección de Inflexibilidades'!$C26&gt;='Información Buques'!$B$34),'Información Buques'!$B$34,IF(AND(AZ26&lt;&gt;'Información Buques'!$B$35,$B26&lt;='Información Buques'!$B$35,'Proyección de Inflexibilidades'!$C26&gt;='Información Buques'!$B$35),'Información Buques'!$B$35,IF(AND(AZ26&lt;&gt;'Información Buques'!$B$36,$B26&lt;='Información Buques'!$B$36,'Proyección de Inflexibilidades'!$C26&gt;='Información Buques'!$B$36),'Información Buques'!$B$36,IF(AND(AZ26&lt;&gt;'Información Buques'!$B$37,$B26&lt;='Información Buques'!$B$37,'Proyección de Inflexibilidades'!$C26&gt;='Información Buques'!$B$37),'Información Buques'!$B$37,IF(AND(AZ26&lt;&gt;'Información Buques'!$B$38,$B26&lt;='Información Buques'!$B$38,'Proyección de Inflexibilidades'!$C26&gt;='Información Buques'!$B$38),'Información Buques'!$B$38,IF(AND(AZ26&lt;&gt;'Información Buques'!$B$39,$B26&lt;='Información Buques'!$B$39,'Proyección de Inflexibilidades'!$C26&gt;='Información Buques'!$B$39),'Información Buques'!$B$39,IF(AND(AZ26&lt;&gt;'Información Buques'!$B$40,$B26&lt;='Información Buques'!$B$40,'Proyección de Inflexibilidades'!$C26&gt;='Información Buques'!$B$40),'Información Buques'!$B$40,IF(AND(AZ26&lt;&gt;'Información Buques'!$B$41,$B26&lt;='Información Buques'!$B$41,'Proyección de Inflexibilidades'!$C26&gt;='Información Buques'!$B$41),'Información Buques'!$B$41,IF(AND(AZ26&lt;&gt;'Información Buques'!$B$42,$B26&lt;='Información Buques'!$B$42,'Proyección de Inflexibilidades'!$C26&gt;='Información Buques'!$B$42),'Información Buques'!$B$42,""))))))))))))))))))))))))))))))))))))))))</f>
        <v/>
      </c>
      <c r="BF26" s="33" t="str">
        <f>IFERROR(VLOOKUP('Proyección de Inflexibilidades'!$BE26,'Información Buques'!$B$3:$F$42,2,0),"")</f>
        <v/>
      </c>
      <c r="BG26" s="33" t="str">
        <f>IFERROR(VLOOKUP('Proyección de Inflexibilidades'!$BE26,'Información Buques'!$B$3:$F$42,3,0),"")</f>
        <v/>
      </c>
      <c r="BH26" s="29" t="str">
        <f>IFERROR(VLOOKUP('Proyección de Inflexibilidades'!$BE26,'Información Buques'!$B$3:$F$42,4,0),"")</f>
        <v/>
      </c>
      <c r="BI26" s="29" t="str">
        <f>IFERROR(VLOOKUP('Proyección de Inflexibilidades'!$BE26,'Información Buques'!$B$3:$F$42,5,0),"")</f>
        <v/>
      </c>
      <c r="BJ26" s="25" t="str">
        <f t="shared" si="7"/>
        <v/>
      </c>
      <c r="BK26" s="25" t="str">
        <f t="shared" si="1"/>
        <v/>
      </c>
    </row>
    <row r="27" spans="1:63" x14ac:dyDescent="0.25">
      <c r="A27" s="14">
        <v>22</v>
      </c>
      <c r="B27" s="15">
        <f t="shared" si="8"/>
        <v>43825</v>
      </c>
      <c r="C27" s="16">
        <f t="shared" si="9"/>
        <v>43831</v>
      </c>
      <c r="D27" s="25" t="str">
        <f t="shared" si="2"/>
        <v/>
      </c>
      <c r="E27" s="50" t="str">
        <f t="shared" si="3"/>
        <v/>
      </c>
      <c r="F27" s="50" t="str">
        <f t="shared" si="4"/>
        <v/>
      </c>
      <c r="G27" s="47" t="str">
        <f t="shared" si="5"/>
        <v/>
      </c>
      <c r="H27" s="47" t="str">
        <f t="shared" si="6"/>
        <v/>
      </c>
      <c r="I27" s="9"/>
      <c r="J27" s="4"/>
      <c r="K27" s="101"/>
      <c r="L27" s="71"/>
      <c r="AY27" s="36">
        <v>44441</v>
      </c>
      <c r="AZ27" s="25" t="str">
        <f>IF(AND($B27&lt;='Información Buques'!$B$3,'Proyección de Inflexibilidades'!$C27&gt;='Información Buques'!$B$3),'Información Buques'!$B$3,IF(AND($B27&lt;='Información Buques'!$B$4,'Proyección de Inflexibilidades'!$C27&gt;='Información Buques'!$B$4),'Información Buques'!$B$4,IF(AND($B27&lt;='Información Buques'!$B$5,'Proyección de Inflexibilidades'!$C27&gt;='Información Buques'!$B$5),'Información Buques'!$B$5,IF(AND($B27&lt;='Información Buques'!$B$6,'Proyección de Inflexibilidades'!$C27&gt;='Información Buques'!$B$6),'Información Buques'!$B$6,IF(AND($B27&lt;='Información Buques'!$B$7,'Proyección de Inflexibilidades'!$C27&gt;='Información Buques'!$B$7),'Información Buques'!$B$7,IF(AND($B27&lt;='Información Buques'!$B$8,'Proyección de Inflexibilidades'!$C27&gt;='Información Buques'!$B$8),'Información Buques'!$B$8,IF(AND($B27&lt;='Información Buques'!$B$9,'Proyección de Inflexibilidades'!$C27&gt;='Información Buques'!$B$9),'Información Buques'!$B$9,IF(AND($B27&lt;='Información Buques'!$B$10,'Proyección de Inflexibilidades'!$C27&gt;='Información Buques'!$B$10),'Información Buques'!$B$10,IF(AND($B27&lt;='Información Buques'!$B$11,'Proyección de Inflexibilidades'!$C27&gt;='Información Buques'!$B$11),'Información Buques'!$B$11,IF(AND($B27&lt;='Información Buques'!$B$12,'Proyección de Inflexibilidades'!$C27&gt;='Información Buques'!$B$12),'Información Buques'!$B$12,IF(AND($B27&lt;='Información Buques'!$B$13,'Proyección de Inflexibilidades'!$C27&gt;='Información Buques'!$B$13),'Información Buques'!$B$13,IF(AND($B27&lt;='Información Buques'!$B$14,'Proyección de Inflexibilidades'!$C27&gt;='Información Buques'!$B$14),'Información Buques'!$B$14,IF(AND($B27&lt;='Información Buques'!$B$15,'Proyección de Inflexibilidades'!$C27&gt;='Información Buques'!$B$15),'Información Buques'!$B$15,IF(AND($B27&lt;='Información Buques'!$B$16,'Proyección de Inflexibilidades'!$C27&gt;='Información Buques'!$B$16),'Información Buques'!$B$16,IF(AND($B27&lt;='Información Buques'!$B$17,'Proyección de Inflexibilidades'!$C27&gt;='Información Buques'!$B$17),'Información Buques'!$B$17,IF(AND($B27&lt;='Información Buques'!$B$18,'Proyección de Inflexibilidades'!$C27&gt;='Información Buques'!$B$18),'Información Buques'!$B$18,IF(AND($B27&lt;='Información Buques'!$B$19,'Proyección de Inflexibilidades'!$C27&gt;='Información Buques'!$B$19),'Información Buques'!$B$19,IF(AND($B27&lt;='Información Buques'!$B$20,'Proyección de Inflexibilidades'!$C27&gt;='Información Buques'!$B$20),'Información Buques'!$B$20,IF(AND($B27&lt;='Información Buques'!$B$21,'Proyección de Inflexibilidades'!$C27&gt;='Información Buques'!$B$21),'Información Buques'!$B$21,IF(AND($B27&lt;='Información Buques'!$B$22,'Proyección de Inflexibilidades'!$C27&gt;='Información Buques'!$B$22),'Información Buques'!$B$22,IF(AND($B27&lt;='Información Buques'!$B$23,'Proyección de Inflexibilidades'!$C27&gt;='Información Buques'!$B$23),'Información Buques'!$B$23,IF(AND($B27&lt;='Información Buques'!$B$24,'Proyección de Inflexibilidades'!$C27&gt;='Información Buques'!$B$24),'Información Buques'!$B$24,IF(AND($B27&lt;='Información Buques'!$B$25,'Proyección de Inflexibilidades'!$C27&gt;='Información Buques'!$B$25),'Información Buques'!$B$25,IF(AND($B27&lt;='Información Buques'!$B$26,'Proyección de Inflexibilidades'!$C27&gt;='Información Buques'!$B$26),'Información Buques'!$B$26,IF(AND($B27&lt;='Información Buques'!$B$27,'Proyección de Inflexibilidades'!$C27&gt;='Información Buques'!$B$27),'Información Buques'!$B$27,IF(AND($B27&lt;='Información Buques'!$B$28,'Proyección de Inflexibilidades'!$C27&gt;='Información Buques'!$B$28),'Información Buques'!$B$28,IF(AND($B27&lt;='Información Buques'!$B$29,'Proyección de Inflexibilidades'!$C27&gt;='Información Buques'!$B$29),'Información Buques'!$B$29,IF(AND($B27&lt;='Información Buques'!$B$30,'Proyección de Inflexibilidades'!$C27&gt;='Información Buques'!$B$30),'Información Buques'!$B$30,IF(AND($B27&lt;='Información Buques'!$B$31,'Proyección de Inflexibilidades'!$C27&gt;='Información Buques'!$B$31),'Información Buques'!$B$31,IF(AND($B27&lt;='Información Buques'!$B$32,'Proyección de Inflexibilidades'!$C27&gt;='Información Buques'!$B$32),'Información Buques'!$B$32,IF(AND($B27&lt;='Información Buques'!$B$33,'Proyección de Inflexibilidades'!$C27&gt;='Información Buques'!$B$33),'Información Buques'!$B$33,IF(AND($B27&lt;='Información Buques'!$B$34,'Proyección de Inflexibilidades'!$C27&gt;='Información Buques'!$B$34),'Información Buques'!$B$34,IF(AND($B27&lt;='Información Buques'!$B$35,'Proyección de Inflexibilidades'!$C27&gt;='Información Buques'!$B$35),'Información Buques'!$B$35,IF(AND($B27&lt;='Información Buques'!$B$36,'Proyección de Inflexibilidades'!$C27&gt;='Información Buques'!$B$36),'Información Buques'!$B$36,IF(AND($B27&lt;='Información Buques'!$B$37,'Proyección de Inflexibilidades'!$C27&gt;='Información Buques'!$B$37),'Información Buques'!$B$37,IF(AND($B27&lt;='Información Buques'!$B$38,'Proyección de Inflexibilidades'!$C27&gt;='Información Buques'!$B$38),'Información Buques'!$B$38,IF(AND($B27&lt;='Información Buques'!$B$39,'Proyección de Inflexibilidades'!$C27&gt;='Información Buques'!$B$39),'Información Buques'!$B$39,IF(AND($B27&lt;='Información Buques'!$B$40,'Proyección de Inflexibilidades'!$C27&gt;='Información Buques'!$B$40),'Información Buques'!$B$40,IF(AND($B27&lt;='Información Buques'!$B$41,'Proyección de Inflexibilidades'!$C27&gt;='Información Buques'!$B$41),'Información Buques'!$B$41,IF(AND($B27&lt;='Información Buques'!$B$42,'Proyección de Inflexibilidades'!$C27&gt;='Información Buques'!$B$42),'Información Buques'!$B$42,""))))))))))))))))))))))))))))))))))))))))</f>
        <v/>
      </c>
      <c r="BA27" s="33" t="str">
        <f>IFERROR(VLOOKUP('Proyección de Inflexibilidades'!$AZ27,'Información Buques'!$B$3:$F$42,2,0),"")</f>
        <v/>
      </c>
      <c r="BB27" s="33" t="str">
        <f>IFERROR(VLOOKUP('Proyección de Inflexibilidades'!$AZ27,'Información Buques'!$B$3:$F$42,3,0),"")</f>
        <v/>
      </c>
      <c r="BC27" s="29" t="str">
        <f>IFERROR(VLOOKUP('Proyección de Inflexibilidades'!$AZ27,'Información Buques'!$B$3:$F$42,4,0),"")</f>
        <v/>
      </c>
      <c r="BD27" s="29" t="str">
        <f>IFERROR(VLOOKUP('Proyección de Inflexibilidades'!$AZ27,'Información Buques'!$B$3:$F$42,5,0),"")</f>
        <v/>
      </c>
      <c r="BE27" s="25" t="str">
        <f>IF(AND(AZ27&lt;&gt;'Información Buques'!$B$3,$B27&lt;='Información Buques'!$B$3,'Proyección de Inflexibilidades'!$C27&gt;='Información Buques'!$B$3),'Información Buques'!$B$3,IF(AND(AZ27&lt;&gt;'Información Buques'!$B$4,$B27&lt;='Información Buques'!$B$4,'Proyección de Inflexibilidades'!$C27&gt;='Información Buques'!$B$4),'Información Buques'!$B$4,IF(AND(AZ27&lt;&gt;'Información Buques'!$B$5,$B27&lt;='Información Buques'!$B$5,'Proyección de Inflexibilidades'!$C27&gt;='Información Buques'!$B$5),'Información Buques'!$B$5,IF(AND(AZ27&lt;&gt;'Información Buques'!$B$6,$B27&lt;='Información Buques'!$B$6,'Proyección de Inflexibilidades'!$C27&gt;='Información Buques'!$B$6),'Información Buques'!$B$6,IF(AND(AZ27&lt;&gt;'Información Buques'!$B$7,$B27&lt;='Información Buques'!$B$7,'Proyección de Inflexibilidades'!$C27&gt;='Información Buques'!$B$7),'Información Buques'!$B$7,IF(AND(AZ27&lt;&gt;'Información Buques'!$B$8,$B27&lt;='Información Buques'!$B$8,'Proyección de Inflexibilidades'!$C27&gt;='Información Buques'!$B$8),'Información Buques'!$B$8,IF(AND(AZ27&lt;&gt;'Información Buques'!$B$9,$B27&lt;='Información Buques'!$B$9,'Proyección de Inflexibilidades'!$C27&gt;='Información Buques'!$B$9),'Información Buques'!$B$9,IF(AND(AZ27&lt;&gt;'Información Buques'!$B$10,$B27&lt;='Información Buques'!$B$10,'Proyección de Inflexibilidades'!$C27&gt;='Información Buques'!$B$10),'Información Buques'!$B$10,IF(AND(AZ27&lt;&gt;'Información Buques'!$B$11,$B27&lt;='Información Buques'!$B$11,'Proyección de Inflexibilidades'!$C27&gt;='Información Buques'!$B$11),'Información Buques'!$B$11,IF(AND(AZ27&lt;&gt;'Información Buques'!$B$12,$B27&lt;='Información Buques'!$B$12,'Proyección de Inflexibilidades'!$C27&gt;='Información Buques'!$B$12),'Información Buques'!$B$12,IF(AND(AZ27&lt;&gt;'Información Buques'!$B$13,$B27&lt;='Información Buques'!$B$13,'Proyección de Inflexibilidades'!$C27&gt;='Información Buques'!$B$13),'Información Buques'!$B$13,IF(AND(AZ27&lt;&gt;'Información Buques'!$B$14,$B27&lt;='Información Buques'!$B$14,'Proyección de Inflexibilidades'!$C27&gt;='Información Buques'!$B$14),'Información Buques'!$B$14,IF(AND(AZ27&lt;&gt;'Información Buques'!$B$15,$B27&lt;='Información Buques'!$B$15,'Proyección de Inflexibilidades'!$C27&gt;='Información Buques'!$B$15),'Información Buques'!$B$15,IF(AND(AZ27&lt;&gt;'Información Buques'!$B$16,$B27&lt;='Información Buques'!$B$16,'Proyección de Inflexibilidades'!$C27&gt;='Información Buques'!$B$16),'Información Buques'!$B$16,IF(AND(AZ27&lt;&gt;'Información Buques'!$B$17,$B27&lt;='Información Buques'!$B$17,'Proyección de Inflexibilidades'!$C27&gt;='Información Buques'!$B$17),'Información Buques'!$B$17,IF(AND(AZ27&lt;&gt;'Información Buques'!$B$18,$B27&lt;='Información Buques'!$B$18,'Proyección de Inflexibilidades'!$C27&gt;='Información Buques'!$B$18),'Información Buques'!$B$18,IF(AND(AZ27&lt;&gt;'Información Buques'!$B$19,$B27&lt;='Información Buques'!$B$19,'Proyección de Inflexibilidades'!$C27&gt;='Información Buques'!$B$19),'Información Buques'!$B$19,IF(AND(AZ27&lt;&gt;'Información Buques'!$B$20,$B27&lt;='Información Buques'!$B$20,'Proyección de Inflexibilidades'!$C27&gt;='Información Buques'!$B$20),'Información Buques'!$B$20,IF(AND(AZ27&lt;&gt;'Información Buques'!$B$21,$B27&lt;='Información Buques'!$B$21,'Proyección de Inflexibilidades'!$C27&gt;='Información Buques'!$B$21),'Información Buques'!$B$21,IF(AND(AZ27&lt;&gt;'Información Buques'!$B$22,$B27&lt;='Información Buques'!$B$22,'Proyección de Inflexibilidades'!$C27&gt;='Información Buques'!$B$22),'Información Buques'!$B$22,IF(AND(AZ27&lt;&gt;'Información Buques'!$B$23,$B27&lt;='Información Buques'!$B$23,'Proyección de Inflexibilidades'!$C27&gt;='Información Buques'!$B$23),'Información Buques'!$B$23,IF(AND(AZ27&lt;&gt;'Información Buques'!$B$24,$B27&lt;='Información Buques'!$B$24,'Proyección de Inflexibilidades'!$C27&gt;='Información Buques'!$B$24),'Información Buques'!$B$24,IF(AND(AZ27&lt;&gt;'Información Buques'!$B$25,$B27&lt;='Información Buques'!$B$25,'Proyección de Inflexibilidades'!$C27&gt;='Información Buques'!$B$25),'Información Buques'!$B$25,IF(AND(AZ27&lt;&gt;'Información Buques'!$B$26,$B27&lt;='Información Buques'!$B$26,'Proyección de Inflexibilidades'!$C27&gt;='Información Buques'!$B$26),'Información Buques'!$B$26,IF(AND(AZ27&lt;&gt;'Información Buques'!$B$27,$B27&lt;='Información Buques'!$B$27,'Proyección de Inflexibilidades'!$C27&gt;='Información Buques'!$B$27),'Información Buques'!$B$27,IF(AND(AZ27&lt;&gt;'Información Buques'!$B$28,$B27&lt;='Información Buques'!$B$28,'Proyección de Inflexibilidades'!$C27&gt;='Información Buques'!$B$28),'Información Buques'!$B$28,IF(AND(AZ27&lt;&gt;'Información Buques'!$B$29,$B27&lt;='Información Buques'!$B$29,'Proyección de Inflexibilidades'!$C27&gt;='Información Buques'!$B$29),'Información Buques'!$B$29,IF(AND(AZ27&lt;&gt;'Información Buques'!$B$30,$B27&lt;='Información Buques'!$B$30,'Proyección de Inflexibilidades'!$C27&gt;='Información Buques'!$B$30),'Información Buques'!$B$30,IF(AND(AZ27&lt;&gt;'Información Buques'!$B$31,$B27&lt;='Información Buques'!$B$31,'Proyección de Inflexibilidades'!$C27&gt;='Información Buques'!$B$31),'Información Buques'!$B$31,IF(AND(AZ27&lt;&gt;'Información Buques'!$B$32,$B27&lt;='Información Buques'!$B$32,'Proyección de Inflexibilidades'!$C27&gt;='Información Buques'!$B$32),'Información Buques'!$B$32,IF(AND(AZ27&lt;&gt;'Información Buques'!$B$33,$B27&lt;='Información Buques'!$B$33,'Proyección de Inflexibilidades'!$C27&gt;='Información Buques'!$B$33),'Información Buques'!$B$33,IF(AND(AZ27&lt;&gt;'Información Buques'!$B$34,$B27&lt;='Información Buques'!$B$34,'Proyección de Inflexibilidades'!$C27&gt;='Información Buques'!$B$34),'Información Buques'!$B$34,IF(AND(AZ27&lt;&gt;'Información Buques'!$B$35,$B27&lt;='Información Buques'!$B$35,'Proyección de Inflexibilidades'!$C27&gt;='Información Buques'!$B$35),'Información Buques'!$B$35,IF(AND(AZ27&lt;&gt;'Información Buques'!$B$36,$B27&lt;='Información Buques'!$B$36,'Proyección de Inflexibilidades'!$C27&gt;='Información Buques'!$B$36),'Información Buques'!$B$36,IF(AND(AZ27&lt;&gt;'Información Buques'!$B$37,$B27&lt;='Información Buques'!$B$37,'Proyección de Inflexibilidades'!$C27&gt;='Información Buques'!$B$37),'Información Buques'!$B$37,IF(AND(AZ27&lt;&gt;'Información Buques'!$B$38,$B27&lt;='Información Buques'!$B$38,'Proyección de Inflexibilidades'!$C27&gt;='Información Buques'!$B$38),'Información Buques'!$B$38,IF(AND(AZ27&lt;&gt;'Información Buques'!$B$39,$B27&lt;='Información Buques'!$B$39,'Proyección de Inflexibilidades'!$C27&gt;='Información Buques'!$B$39),'Información Buques'!$B$39,IF(AND(AZ27&lt;&gt;'Información Buques'!$B$40,$B27&lt;='Información Buques'!$B$40,'Proyección de Inflexibilidades'!$C27&gt;='Información Buques'!$B$40),'Información Buques'!$B$40,IF(AND(AZ27&lt;&gt;'Información Buques'!$B$41,$B27&lt;='Información Buques'!$B$41,'Proyección de Inflexibilidades'!$C27&gt;='Información Buques'!$B$41),'Información Buques'!$B$41,IF(AND(AZ27&lt;&gt;'Información Buques'!$B$42,$B27&lt;='Información Buques'!$B$42,'Proyección de Inflexibilidades'!$C27&gt;='Información Buques'!$B$42),'Información Buques'!$B$42,""))))))))))))))))))))))))))))))))))))))))</f>
        <v/>
      </c>
      <c r="BF27" s="33" t="str">
        <f>IFERROR(VLOOKUP('Proyección de Inflexibilidades'!$BE27,'Información Buques'!$B$3:$F$42,2,0),"")</f>
        <v/>
      </c>
      <c r="BG27" s="33" t="str">
        <f>IFERROR(VLOOKUP('Proyección de Inflexibilidades'!$BE27,'Información Buques'!$B$3:$F$42,3,0),"")</f>
        <v/>
      </c>
      <c r="BH27" s="29" t="str">
        <f>IFERROR(VLOOKUP('Proyección de Inflexibilidades'!$BE27,'Información Buques'!$B$3:$F$42,4,0),"")</f>
        <v/>
      </c>
      <c r="BI27" s="29" t="str">
        <f>IFERROR(VLOOKUP('Proyección de Inflexibilidades'!$BE27,'Información Buques'!$B$3:$F$42,5,0),"")</f>
        <v/>
      </c>
      <c r="BJ27" s="25" t="str">
        <f t="shared" si="7"/>
        <v/>
      </c>
      <c r="BK27" s="25" t="str">
        <f t="shared" si="1"/>
        <v/>
      </c>
    </row>
    <row r="28" spans="1:63" x14ac:dyDescent="0.25">
      <c r="A28" s="14">
        <v>23</v>
      </c>
      <c r="B28" s="15">
        <f t="shared" si="8"/>
        <v>43832</v>
      </c>
      <c r="C28" s="16">
        <f t="shared" si="9"/>
        <v>43838</v>
      </c>
      <c r="D28" s="25" t="str">
        <f t="shared" si="2"/>
        <v/>
      </c>
      <c r="E28" s="50" t="str">
        <f t="shared" si="3"/>
        <v/>
      </c>
      <c r="F28" s="50" t="str">
        <f t="shared" si="4"/>
        <v/>
      </c>
      <c r="G28" s="47" t="str">
        <f t="shared" si="5"/>
        <v/>
      </c>
      <c r="H28" s="47" t="str">
        <f t="shared" si="6"/>
        <v/>
      </c>
      <c r="I28" s="9"/>
      <c r="J28" s="4"/>
      <c r="K28" s="101"/>
      <c r="L28" s="71"/>
      <c r="AY28" s="36">
        <v>44476</v>
      </c>
      <c r="AZ28" s="25" t="str">
        <f>IF(AND($B28&lt;='Información Buques'!$B$3,'Proyección de Inflexibilidades'!$C28&gt;='Información Buques'!$B$3),'Información Buques'!$B$3,IF(AND($B28&lt;='Información Buques'!$B$4,'Proyección de Inflexibilidades'!$C28&gt;='Información Buques'!$B$4),'Información Buques'!$B$4,IF(AND($B28&lt;='Información Buques'!$B$5,'Proyección de Inflexibilidades'!$C28&gt;='Información Buques'!$B$5),'Información Buques'!$B$5,IF(AND($B28&lt;='Información Buques'!$B$6,'Proyección de Inflexibilidades'!$C28&gt;='Información Buques'!$B$6),'Información Buques'!$B$6,IF(AND($B28&lt;='Información Buques'!$B$7,'Proyección de Inflexibilidades'!$C28&gt;='Información Buques'!$B$7),'Información Buques'!$B$7,IF(AND($B28&lt;='Información Buques'!$B$8,'Proyección de Inflexibilidades'!$C28&gt;='Información Buques'!$B$8),'Información Buques'!$B$8,IF(AND($B28&lt;='Información Buques'!$B$9,'Proyección de Inflexibilidades'!$C28&gt;='Información Buques'!$B$9),'Información Buques'!$B$9,IF(AND($B28&lt;='Información Buques'!$B$10,'Proyección de Inflexibilidades'!$C28&gt;='Información Buques'!$B$10),'Información Buques'!$B$10,IF(AND($B28&lt;='Información Buques'!$B$11,'Proyección de Inflexibilidades'!$C28&gt;='Información Buques'!$B$11),'Información Buques'!$B$11,IF(AND($B28&lt;='Información Buques'!$B$12,'Proyección de Inflexibilidades'!$C28&gt;='Información Buques'!$B$12),'Información Buques'!$B$12,IF(AND($B28&lt;='Información Buques'!$B$13,'Proyección de Inflexibilidades'!$C28&gt;='Información Buques'!$B$13),'Información Buques'!$B$13,IF(AND($B28&lt;='Información Buques'!$B$14,'Proyección de Inflexibilidades'!$C28&gt;='Información Buques'!$B$14),'Información Buques'!$B$14,IF(AND($B28&lt;='Información Buques'!$B$15,'Proyección de Inflexibilidades'!$C28&gt;='Información Buques'!$B$15),'Información Buques'!$B$15,IF(AND($B28&lt;='Información Buques'!$B$16,'Proyección de Inflexibilidades'!$C28&gt;='Información Buques'!$B$16),'Información Buques'!$B$16,IF(AND($B28&lt;='Información Buques'!$B$17,'Proyección de Inflexibilidades'!$C28&gt;='Información Buques'!$B$17),'Información Buques'!$B$17,IF(AND($B28&lt;='Información Buques'!$B$18,'Proyección de Inflexibilidades'!$C28&gt;='Información Buques'!$B$18),'Información Buques'!$B$18,IF(AND($B28&lt;='Información Buques'!$B$19,'Proyección de Inflexibilidades'!$C28&gt;='Información Buques'!$B$19),'Información Buques'!$B$19,IF(AND($B28&lt;='Información Buques'!$B$20,'Proyección de Inflexibilidades'!$C28&gt;='Información Buques'!$B$20),'Información Buques'!$B$20,IF(AND($B28&lt;='Información Buques'!$B$21,'Proyección de Inflexibilidades'!$C28&gt;='Información Buques'!$B$21),'Información Buques'!$B$21,IF(AND($B28&lt;='Información Buques'!$B$22,'Proyección de Inflexibilidades'!$C28&gt;='Información Buques'!$B$22),'Información Buques'!$B$22,IF(AND($B28&lt;='Información Buques'!$B$23,'Proyección de Inflexibilidades'!$C28&gt;='Información Buques'!$B$23),'Información Buques'!$B$23,IF(AND($B28&lt;='Información Buques'!$B$24,'Proyección de Inflexibilidades'!$C28&gt;='Información Buques'!$B$24),'Información Buques'!$B$24,IF(AND($B28&lt;='Información Buques'!$B$25,'Proyección de Inflexibilidades'!$C28&gt;='Información Buques'!$B$25),'Información Buques'!$B$25,IF(AND($B28&lt;='Información Buques'!$B$26,'Proyección de Inflexibilidades'!$C28&gt;='Información Buques'!$B$26),'Información Buques'!$B$26,IF(AND($B28&lt;='Información Buques'!$B$27,'Proyección de Inflexibilidades'!$C28&gt;='Información Buques'!$B$27),'Información Buques'!$B$27,IF(AND($B28&lt;='Información Buques'!$B$28,'Proyección de Inflexibilidades'!$C28&gt;='Información Buques'!$B$28),'Información Buques'!$B$28,IF(AND($B28&lt;='Información Buques'!$B$29,'Proyección de Inflexibilidades'!$C28&gt;='Información Buques'!$B$29),'Información Buques'!$B$29,IF(AND($B28&lt;='Información Buques'!$B$30,'Proyección de Inflexibilidades'!$C28&gt;='Información Buques'!$B$30),'Información Buques'!$B$30,IF(AND($B28&lt;='Información Buques'!$B$31,'Proyección de Inflexibilidades'!$C28&gt;='Información Buques'!$B$31),'Información Buques'!$B$31,IF(AND($B28&lt;='Información Buques'!$B$32,'Proyección de Inflexibilidades'!$C28&gt;='Información Buques'!$B$32),'Información Buques'!$B$32,IF(AND($B28&lt;='Información Buques'!$B$33,'Proyección de Inflexibilidades'!$C28&gt;='Información Buques'!$B$33),'Información Buques'!$B$33,IF(AND($B28&lt;='Información Buques'!$B$34,'Proyección de Inflexibilidades'!$C28&gt;='Información Buques'!$B$34),'Información Buques'!$B$34,IF(AND($B28&lt;='Información Buques'!$B$35,'Proyección de Inflexibilidades'!$C28&gt;='Información Buques'!$B$35),'Información Buques'!$B$35,IF(AND($B28&lt;='Información Buques'!$B$36,'Proyección de Inflexibilidades'!$C28&gt;='Información Buques'!$B$36),'Información Buques'!$B$36,IF(AND($B28&lt;='Información Buques'!$B$37,'Proyección de Inflexibilidades'!$C28&gt;='Información Buques'!$B$37),'Información Buques'!$B$37,IF(AND($B28&lt;='Información Buques'!$B$38,'Proyección de Inflexibilidades'!$C28&gt;='Información Buques'!$B$38),'Información Buques'!$B$38,IF(AND($B28&lt;='Información Buques'!$B$39,'Proyección de Inflexibilidades'!$C28&gt;='Información Buques'!$B$39),'Información Buques'!$B$39,IF(AND($B28&lt;='Información Buques'!$B$40,'Proyección de Inflexibilidades'!$C28&gt;='Información Buques'!$B$40),'Información Buques'!$B$40,IF(AND($B28&lt;='Información Buques'!$B$41,'Proyección de Inflexibilidades'!$C28&gt;='Información Buques'!$B$41),'Información Buques'!$B$41,IF(AND($B28&lt;='Información Buques'!$B$42,'Proyección de Inflexibilidades'!$C28&gt;='Información Buques'!$B$42),'Información Buques'!$B$42,""))))))))))))))))))))))))))))))))))))))))</f>
        <v/>
      </c>
      <c r="BA28" s="33" t="str">
        <f>IFERROR(VLOOKUP('Proyección de Inflexibilidades'!$AZ28,'Información Buques'!$B$3:$F$42,2,0),"")</f>
        <v/>
      </c>
      <c r="BB28" s="33" t="str">
        <f>IFERROR(VLOOKUP('Proyección de Inflexibilidades'!$AZ28,'Información Buques'!$B$3:$F$42,3,0),"")</f>
        <v/>
      </c>
      <c r="BC28" s="29" t="str">
        <f>IFERROR(VLOOKUP('Proyección de Inflexibilidades'!$AZ28,'Información Buques'!$B$3:$F$42,4,0),"")</f>
        <v/>
      </c>
      <c r="BD28" s="29" t="str">
        <f>IFERROR(VLOOKUP('Proyección de Inflexibilidades'!$AZ28,'Información Buques'!$B$3:$F$42,5,0),"")</f>
        <v/>
      </c>
      <c r="BE28" s="25" t="str">
        <f>IF(AND(AZ28&lt;&gt;'Información Buques'!$B$3,$B28&lt;='Información Buques'!$B$3,'Proyección de Inflexibilidades'!$C28&gt;='Información Buques'!$B$3),'Información Buques'!$B$3,IF(AND(AZ28&lt;&gt;'Información Buques'!$B$4,$B28&lt;='Información Buques'!$B$4,'Proyección de Inflexibilidades'!$C28&gt;='Información Buques'!$B$4),'Información Buques'!$B$4,IF(AND(AZ28&lt;&gt;'Información Buques'!$B$5,$B28&lt;='Información Buques'!$B$5,'Proyección de Inflexibilidades'!$C28&gt;='Información Buques'!$B$5),'Información Buques'!$B$5,IF(AND(AZ28&lt;&gt;'Información Buques'!$B$6,$B28&lt;='Información Buques'!$B$6,'Proyección de Inflexibilidades'!$C28&gt;='Información Buques'!$B$6),'Información Buques'!$B$6,IF(AND(AZ28&lt;&gt;'Información Buques'!$B$7,$B28&lt;='Información Buques'!$B$7,'Proyección de Inflexibilidades'!$C28&gt;='Información Buques'!$B$7),'Información Buques'!$B$7,IF(AND(AZ28&lt;&gt;'Información Buques'!$B$8,$B28&lt;='Información Buques'!$B$8,'Proyección de Inflexibilidades'!$C28&gt;='Información Buques'!$B$8),'Información Buques'!$B$8,IF(AND(AZ28&lt;&gt;'Información Buques'!$B$9,$B28&lt;='Información Buques'!$B$9,'Proyección de Inflexibilidades'!$C28&gt;='Información Buques'!$B$9),'Información Buques'!$B$9,IF(AND(AZ28&lt;&gt;'Información Buques'!$B$10,$B28&lt;='Información Buques'!$B$10,'Proyección de Inflexibilidades'!$C28&gt;='Información Buques'!$B$10),'Información Buques'!$B$10,IF(AND(AZ28&lt;&gt;'Información Buques'!$B$11,$B28&lt;='Información Buques'!$B$11,'Proyección de Inflexibilidades'!$C28&gt;='Información Buques'!$B$11),'Información Buques'!$B$11,IF(AND(AZ28&lt;&gt;'Información Buques'!$B$12,$B28&lt;='Información Buques'!$B$12,'Proyección de Inflexibilidades'!$C28&gt;='Información Buques'!$B$12),'Información Buques'!$B$12,IF(AND(AZ28&lt;&gt;'Información Buques'!$B$13,$B28&lt;='Información Buques'!$B$13,'Proyección de Inflexibilidades'!$C28&gt;='Información Buques'!$B$13),'Información Buques'!$B$13,IF(AND(AZ28&lt;&gt;'Información Buques'!$B$14,$B28&lt;='Información Buques'!$B$14,'Proyección de Inflexibilidades'!$C28&gt;='Información Buques'!$B$14),'Información Buques'!$B$14,IF(AND(AZ28&lt;&gt;'Información Buques'!$B$15,$B28&lt;='Información Buques'!$B$15,'Proyección de Inflexibilidades'!$C28&gt;='Información Buques'!$B$15),'Información Buques'!$B$15,IF(AND(AZ28&lt;&gt;'Información Buques'!$B$16,$B28&lt;='Información Buques'!$B$16,'Proyección de Inflexibilidades'!$C28&gt;='Información Buques'!$B$16),'Información Buques'!$B$16,IF(AND(AZ28&lt;&gt;'Información Buques'!$B$17,$B28&lt;='Información Buques'!$B$17,'Proyección de Inflexibilidades'!$C28&gt;='Información Buques'!$B$17),'Información Buques'!$B$17,IF(AND(AZ28&lt;&gt;'Información Buques'!$B$18,$B28&lt;='Información Buques'!$B$18,'Proyección de Inflexibilidades'!$C28&gt;='Información Buques'!$B$18),'Información Buques'!$B$18,IF(AND(AZ28&lt;&gt;'Información Buques'!$B$19,$B28&lt;='Información Buques'!$B$19,'Proyección de Inflexibilidades'!$C28&gt;='Información Buques'!$B$19),'Información Buques'!$B$19,IF(AND(AZ28&lt;&gt;'Información Buques'!$B$20,$B28&lt;='Información Buques'!$B$20,'Proyección de Inflexibilidades'!$C28&gt;='Información Buques'!$B$20),'Información Buques'!$B$20,IF(AND(AZ28&lt;&gt;'Información Buques'!$B$21,$B28&lt;='Información Buques'!$B$21,'Proyección de Inflexibilidades'!$C28&gt;='Información Buques'!$B$21),'Información Buques'!$B$21,IF(AND(AZ28&lt;&gt;'Información Buques'!$B$22,$B28&lt;='Información Buques'!$B$22,'Proyección de Inflexibilidades'!$C28&gt;='Información Buques'!$B$22),'Información Buques'!$B$22,IF(AND(AZ28&lt;&gt;'Información Buques'!$B$23,$B28&lt;='Información Buques'!$B$23,'Proyección de Inflexibilidades'!$C28&gt;='Información Buques'!$B$23),'Información Buques'!$B$23,IF(AND(AZ28&lt;&gt;'Información Buques'!$B$24,$B28&lt;='Información Buques'!$B$24,'Proyección de Inflexibilidades'!$C28&gt;='Información Buques'!$B$24),'Información Buques'!$B$24,IF(AND(AZ28&lt;&gt;'Información Buques'!$B$25,$B28&lt;='Información Buques'!$B$25,'Proyección de Inflexibilidades'!$C28&gt;='Información Buques'!$B$25),'Información Buques'!$B$25,IF(AND(AZ28&lt;&gt;'Información Buques'!$B$26,$B28&lt;='Información Buques'!$B$26,'Proyección de Inflexibilidades'!$C28&gt;='Información Buques'!$B$26),'Información Buques'!$B$26,IF(AND(AZ28&lt;&gt;'Información Buques'!$B$27,$B28&lt;='Información Buques'!$B$27,'Proyección de Inflexibilidades'!$C28&gt;='Información Buques'!$B$27),'Información Buques'!$B$27,IF(AND(AZ28&lt;&gt;'Información Buques'!$B$28,$B28&lt;='Información Buques'!$B$28,'Proyección de Inflexibilidades'!$C28&gt;='Información Buques'!$B$28),'Información Buques'!$B$28,IF(AND(AZ28&lt;&gt;'Información Buques'!$B$29,$B28&lt;='Información Buques'!$B$29,'Proyección de Inflexibilidades'!$C28&gt;='Información Buques'!$B$29),'Información Buques'!$B$29,IF(AND(AZ28&lt;&gt;'Información Buques'!$B$30,$B28&lt;='Información Buques'!$B$30,'Proyección de Inflexibilidades'!$C28&gt;='Información Buques'!$B$30),'Información Buques'!$B$30,IF(AND(AZ28&lt;&gt;'Información Buques'!$B$31,$B28&lt;='Información Buques'!$B$31,'Proyección de Inflexibilidades'!$C28&gt;='Información Buques'!$B$31),'Información Buques'!$B$31,IF(AND(AZ28&lt;&gt;'Información Buques'!$B$32,$B28&lt;='Información Buques'!$B$32,'Proyección de Inflexibilidades'!$C28&gt;='Información Buques'!$B$32),'Información Buques'!$B$32,IF(AND(AZ28&lt;&gt;'Información Buques'!$B$33,$B28&lt;='Información Buques'!$B$33,'Proyección de Inflexibilidades'!$C28&gt;='Información Buques'!$B$33),'Información Buques'!$B$33,IF(AND(AZ28&lt;&gt;'Información Buques'!$B$34,$B28&lt;='Información Buques'!$B$34,'Proyección de Inflexibilidades'!$C28&gt;='Información Buques'!$B$34),'Información Buques'!$B$34,IF(AND(AZ28&lt;&gt;'Información Buques'!$B$35,$B28&lt;='Información Buques'!$B$35,'Proyección de Inflexibilidades'!$C28&gt;='Información Buques'!$B$35),'Información Buques'!$B$35,IF(AND(AZ28&lt;&gt;'Información Buques'!$B$36,$B28&lt;='Información Buques'!$B$36,'Proyección de Inflexibilidades'!$C28&gt;='Información Buques'!$B$36),'Información Buques'!$B$36,IF(AND(AZ28&lt;&gt;'Información Buques'!$B$37,$B28&lt;='Información Buques'!$B$37,'Proyección de Inflexibilidades'!$C28&gt;='Información Buques'!$B$37),'Información Buques'!$B$37,IF(AND(AZ28&lt;&gt;'Información Buques'!$B$38,$B28&lt;='Información Buques'!$B$38,'Proyección de Inflexibilidades'!$C28&gt;='Información Buques'!$B$38),'Información Buques'!$B$38,IF(AND(AZ28&lt;&gt;'Información Buques'!$B$39,$B28&lt;='Información Buques'!$B$39,'Proyección de Inflexibilidades'!$C28&gt;='Información Buques'!$B$39),'Información Buques'!$B$39,IF(AND(AZ28&lt;&gt;'Información Buques'!$B$40,$B28&lt;='Información Buques'!$B$40,'Proyección de Inflexibilidades'!$C28&gt;='Información Buques'!$B$40),'Información Buques'!$B$40,IF(AND(AZ28&lt;&gt;'Información Buques'!$B$41,$B28&lt;='Información Buques'!$B$41,'Proyección de Inflexibilidades'!$C28&gt;='Información Buques'!$B$41),'Información Buques'!$B$41,IF(AND(AZ28&lt;&gt;'Información Buques'!$B$42,$B28&lt;='Información Buques'!$B$42,'Proyección de Inflexibilidades'!$C28&gt;='Información Buques'!$B$42),'Información Buques'!$B$42,""))))))))))))))))))))))))))))))))))))))))</f>
        <v/>
      </c>
      <c r="BF28" s="33" t="str">
        <f>IFERROR(VLOOKUP('Proyección de Inflexibilidades'!$BE28,'Información Buques'!$B$3:$F$42,2,0),"")</f>
        <v/>
      </c>
      <c r="BG28" s="33" t="str">
        <f>IFERROR(VLOOKUP('Proyección de Inflexibilidades'!$BE28,'Información Buques'!$B$3:$F$42,3,0),"")</f>
        <v/>
      </c>
      <c r="BH28" s="29" t="str">
        <f>IFERROR(VLOOKUP('Proyección de Inflexibilidades'!$BE28,'Información Buques'!$B$3:$F$42,4,0),"")</f>
        <v/>
      </c>
      <c r="BI28" s="29" t="str">
        <f>IFERROR(VLOOKUP('Proyección de Inflexibilidades'!$BE28,'Información Buques'!$B$3:$F$42,5,0),"")</f>
        <v/>
      </c>
      <c r="BJ28" s="25" t="str">
        <f t="shared" si="7"/>
        <v/>
      </c>
      <c r="BK28" s="25" t="str">
        <f t="shared" si="1"/>
        <v/>
      </c>
    </row>
    <row r="29" spans="1:63" x14ac:dyDescent="0.25">
      <c r="A29" s="14">
        <v>24</v>
      </c>
      <c r="B29" s="15">
        <f t="shared" si="8"/>
        <v>43839</v>
      </c>
      <c r="C29" s="16">
        <f t="shared" si="9"/>
        <v>43845</v>
      </c>
      <c r="D29" s="25" t="str">
        <f t="shared" si="2"/>
        <v/>
      </c>
      <c r="E29" s="50" t="str">
        <f t="shared" si="3"/>
        <v/>
      </c>
      <c r="F29" s="50" t="str">
        <f t="shared" si="4"/>
        <v/>
      </c>
      <c r="G29" s="47" t="str">
        <f t="shared" si="5"/>
        <v/>
      </c>
      <c r="H29" s="47" t="str">
        <f t="shared" si="6"/>
        <v/>
      </c>
      <c r="I29" s="9"/>
      <c r="J29" s="4"/>
      <c r="K29" s="101"/>
      <c r="L29" s="71"/>
      <c r="AY29" s="36">
        <v>44504</v>
      </c>
      <c r="AZ29" s="25" t="str">
        <f>IF(AND($B29&lt;='Información Buques'!$B$3,'Proyección de Inflexibilidades'!$C29&gt;='Información Buques'!$B$3),'Información Buques'!$B$3,IF(AND($B29&lt;='Información Buques'!$B$4,'Proyección de Inflexibilidades'!$C29&gt;='Información Buques'!$B$4),'Información Buques'!$B$4,IF(AND($B29&lt;='Información Buques'!$B$5,'Proyección de Inflexibilidades'!$C29&gt;='Información Buques'!$B$5),'Información Buques'!$B$5,IF(AND($B29&lt;='Información Buques'!$B$6,'Proyección de Inflexibilidades'!$C29&gt;='Información Buques'!$B$6),'Información Buques'!$B$6,IF(AND($B29&lt;='Información Buques'!$B$7,'Proyección de Inflexibilidades'!$C29&gt;='Información Buques'!$B$7),'Información Buques'!$B$7,IF(AND($B29&lt;='Información Buques'!$B$8,'Proyección de Inflexibilidades'!$C29&gt;='Información Buques'!$B$8),'Información Buques'!$B$8,IF(AND($B29&lt;='Información Buques'!$B$9,'Proyección de Inflexibilidades'!$C29&gt;='Información Buques'!$B$9),'Información Buques'!$B$9,IF(AND($B29&lt;='Información Buques'!$B$10,'Proyección de Inflexibilidades'!$C29&gt;='Información Buques'!$B$10),'Información Buques'!$B$10,IF(AND($B29&lt;='Información Buques'!$B$11,'Proyección de Inflexibilidades'!$C29&gt;='Información Buques'!$B$11),'Información Buques'!$B$11,IF(AND($B29&lt;='Información Buques'!$B$12,'Proyección de Inflexibilidades'!$C29&gt;='Información Buques'!$B$12),'Información Buques'!$B$12,IF(AND($B29&lt;='Información Buques'!$B$13,'Proyección de Inflexibilidades'!$C29&gt;='Información Buques'!$B$13),'Información Buques'!$B$13,IF(AND($B29&lt;='Información Buques'!$B$14,'Proyección de Inflexibilidades'!$C29&gt;='Información Buques'!$B$14),'Información Buques'!$B$14,IF(AND($B29&lt;='Información Buques'!$B$15,'Proyección de Inflexibilidades'!$C29&gt;='Información Buques'!$B$15),'Información Buques'!$B$15,IF(AND($B29&lt;='Información Buques'!$B$16,'Proyección de Inflexibilidades'!$C29&gt;='Información Buques'!$B$16),'Información Buques'!$B$16,IF(AND($B29&lt;='Información Buques'!$B$17,'Proyección de Inflexibilidades'!$C29&gt;='Información Buques'!$B$17),'Información Buques'!$B$17,IF(AND($B29&lt;='Información Buques'!$B$18,'Proyección de Inflexibilidades'!$C29&gt;='Información Buques'!$B$18),'Información Buques'!$B$18,IF(AND($B29&lt;='Información Buques'!$B$19,'Proyección de Inflexibilidades'!$C29&gt;='Información Buques'!$B$19),'Información Buques'!$B$19,IF(AND($B29&lt;='Información Buques'!$B$20,'Proyección de Inflexibilidades'!$C29&gt;='Información Buques'!$B$20),'Información Buques'!$B$20,IF(AND($B29&lt;='Información Buques'!$B$21,'Proyección de Inflexibilidades'!$C29&gt;='Información Buques'!$B$21),'Información Buques'!$B$21,IF(AND($B29&lt;='Información Buques'!$B$22,'Proyección de Inflexibilidades'!$C29&gt;='Información Buques'!$B$22),'Información Buques'!$B$22,IF(AND($B29&lt;='Información Buques'!$B$23,'Proyección de Inflexibilidades'!$C29&gt;='Información Buques'!$B$23),'Información Buques'!$B$23,IF(AND($B29&lt;='Información Buques'!$B$24,'Proyección de Inflexibilidades'!$C29&gt;='Información Buques'!$B$24),'Información Buques'!$B$24,IF(AND($B29&lt;='Información Buques'!$B$25,'Proyección de Inflexibilidades'!$C29&gt;='Información Buques'!$B$25),'Información Buques'!$B$25,IF(AND($B29&lt;='Información Buques'!$B$26,'Proyección de Inflexibilidades'!$C29&gt;='Información Buques'!$B$26),'Información Buques'!$B$26,IF(AND($B29&lt;='Información Buques'!$B$27,'Proyección de Inflexibilidades'!$C29&gt;='Información Buques'!$B$27),'Información Buques'!$B$27,IF(AND($B29&lt;='Información Buques'!$B$28,'Proyección de Inflexibilidades'!$C29&gt;='Información Buques'!$B$28),'Información Buques'!$B$28,IF(AND($B29&lt;='Información Buques'!$B$29,'Proyección de Inflexibilidades'!$C29&gt;='Información Buques'!$B$29),'Información Buques'!$B$29,IF(AND($B29&lt;='Información Buques'!$B$30,'Proyección de Inflexibilidades'!$C29&gt;='Información Buques'!$B$30),'Información Buques'!$B$30,IF(AND($B29&lt;='Información Buques'!$B$31,'Proyección de Inflexibilidades'!$C29&gt;='Información Buques'!$B$31),'Información Buques'!$B$31,IF(AND($B29&lt;='Información Buques'!$B$32,'Proyección de Inflexibilidades'!$C29&gt;='Información Buques'!$B$32),'Información Buques'!$B$32,IF(AND($B29&lt;='Información Buques'!$B$33,'Proyección de Inflexibilidades'!$C29&gt;='Información Buques'!$B$33),'Información Buques'!$B$33,IF(AND($B29&lt;='Información Buques'!$B$34,'Proyección de Inflexibilidades'!$C29&gt;='Información Buques'!$B$34),'Información Buques'!$B$34,IF(AND($B29&lt;='Información Buques'!$B$35,'Proyección de Inflexibilidades'!$C29&gt;='Información Buques'!$B$35),'Información Buques'!$B$35,IF(AND($B29&lt;='Información Buques'!$B$36,'Proyección de Inflexibilidades'!$C29&gt;='Información Buques'!$B$36),'Información Buques'!$B$36,IF(AND($B29&lt;='Información Buques'!$B$37,'Proyección de Inflexibilidades'!$C29&gt;='Información Buques'!$B$37),'Información Buques'!$B$37,IF(AND($B29&lt;='Información Buques'!$B$38,'Proyección de Inflexibilidades'!$C29&gt;='Información Buques'!$B$38),'Información Buques'!$B$38,IF(AND($B29&lt;='Información Buques'!$B$39,'Proyección de Inflexibilidades'!$C29&gt;='Información Buques'!$B$39),'Información Buques'!$B$39,IF(AND($B29&lt;='Información Buques'!$B$40,'Proyección de Inflexibilidades'!$C29&gt;='Información Buques'!$B$40),'Información Buques'!$B$40,IF(AND($B29&lt;='Información Buques'!$B$41,'Proyección de Inflexibilidades'!$C29&gt;='Información Buques'!$B$41),'Información Buques'!$B$41,IF(AND($B29&lt;='Información Buques'!$B$42,'Proyección de Inflexibilidades'!$C29&gt;='Información Buques'!$B$42),'Información Buques'!$B$42,""))))))))))))))))))))))))))))))))))))))))</f>
        <v/>
      </c>
      <c r="BA29" s="33" t="str">
        <f>IFERROR(VLOOKUP('Proyección de Inflexibilidades'!$AZ29,'Información Buques'!$B$3:$F$42,2,0),"")</f>
        <v/>
      </c>
      <c r="BB29" s="33" t="str">
        <f>IFERROR(VLOOKUP('Proyección de Inflexibilidades'!$AZ29,'Información Buques'!$B$3:$F$42,3,0),"")</f>
        <v/>
      </c>
      <c r="BC29" s="29" t="str">
        <f>IFERROR(VLOOKUP('Proyección de Inflexibilidades'!$AZ29,'Información Buques'!$B$3:$F$42,4,0),"")</f>
        <v/>
      </c>
      <c r="BD29" s="29" t="str">
        <f>IFERROR(VLOOKUP('Proyección de Inflexibilidades'!$AZ29,'Información Buques'!$B$3:$F$42,5,0),"")</f>
        <v/>
      </c>
      <c r="BE29" s="25" t="str">
        <f>IF(AND(AZ29&lt;&gt;'Información Buques'!$B$3,$B29&lt;='Información Buques'!$B$3,'Proyección de Inflexibilidades'!$C29&gt;='Información Buques'!$B$3),'Información Buques'!$B$3,IF(AND(AZ29&lt;&gt;'Información Buques'!$B$4,$B29&lt;='Información Buques'!$B$4,'Proyección de Inflexibilidades'!$C29&gt;='Información Buques'!$B$4),'Información Buques'!$B$4,IF(AND(AZ29&lt;&gt;'Información Buques'!$B$5,$B29&lt;='Información Buques'!$B$5,'Proyección de Inflexibilidades'!$C29&gt;='Información Buques'!$B$5),'Información Buques'!$B$5,IF(AND(AZ29&lt;&gt;'Información Buques'!$B$6,$B29&lt;='Información Buques'!$B$6,'Proyección de Inflexibilidades'!$C29&gt;='Información Buques'!$B$6),'Información Buques'!$B$6,IF(AND(AZ29&lt;&gt;'Información Buques'!$B$7,$B29&lt;='Información Buques'!$B$7,'Proyección de Inflexibilidades'!$C29&gt;='Información Buques'!$B$7),'Información Buques'!$B$7,IF(AND(AZ29&lt;&gt;'Información Buques'!$B$8,$B29&lt;='Información Buques'!$B$8,'Proyección de Inflexibilidades'!$C29&gt;='Información Buques'!$B$8),'Información Buques'!$B$8,IF(AND(AZ29&lt;&gt;'Información Buques'!$B$9,$B29&lt;='Información Buques'!$B$9,'Proyección de Inflexibilidades'!$C29&gt;='Información Buques'!$B$9),'Información Buques'!$B$9,IF(AND(AZ29&lt;&gt;'Información Buques'!$B$10,$B29&lt;='Información Buques'!$B$10,'Proyección de Inflexibilidades'!$C29&gt;='Información Buques'!$B$10),'Información Buques'!$B$10,IF(AND(AZ29&lt;&gt;'Información Buques'!$B$11,$B29&lt;='Información Buques'!$B$11,'Proyección de Inflexibilidades'!$C29&gt;='Información Buques'!$B$11),'Información Buques'!$B$11,IF(AND(AZ29&lt;&gt;'Información Buques'!$B$12,$B29&lt;='Información Buques'!$B$12,'Proyección de Inflexibilidades'!$C29&gt;='Información Buques'!$B$12),'Información Buques'!$B$12,IF(AND(AZ29&lt;&gt;'Información Buques'!$B$13,$B29&lt;='Información Buques'!$B$13,'Proyección de Inflexibilidades'!$C29&gt;='Información Buques'!$B$13),'Información Buques'!$B$13,IF(AND(AZ29&lt;&gt;'Información Buques'!$B$14,$B29&lt;='Información Buques'!$B$14,'Proyección de Inflexibilidades'!$C29&gt;='Información Buques'!$B$14),'Información Buques'!$B$14,IF(AND(AZ29&lt;&gt;'Información Buques'!$B$15,$B29&lt;='Información Buques'!$B$15,'Proyección de Inflexibilidades'!$C29&gt;='Información Buques'!$B$15),'Información Buques'!$B$15,IF(AND(AZ29&lt;&gt;'Información Buques'!$B$16,$B29&lt;='Información Buques'!$B$16,'Proyección de Inflexibilidades'!$C29&gt;='Información Buques'!$B$16),'Información Buques'!$B$16,IF(AND(AZ29&lt;&gt;'Información Buques'!$B$17,$B29&lt;='Información Buques'!$B$17,'Proyección de Inflexibilidades'!$C29&gt;='Información Buques'!$B$17),'Información Buques'!$B$17,IF(AND(AZ29&lt;&gt;'Información Buques'!$B$18,$B29&lt;='Información Buques'!$B$18,'Proyección de Inflexibilidades'!$C29&gt;='Información Buques'!$B$18),'Información Buques'!$B$18,IF(AND(AZ29&lt;&gt;'Información Buques'!$B$19,$B29&lt;='Información Buques'!$B$19,'Proyección de Inflexibilidades'!$C29&gt;='Información Buques'!$B$19),'Información Buques'!$B$19,IF(AND(AZ29&lt;&gt;'Información Buques'!$B$20,$B29&lt;='Información Buques'!$B$20,'Proyección de Inflexibilidades'!$C29&gt;='Información Buques'!$B$20),'Información Buques'!$B$20,IF(AND(AZ29&lt;&gt;'Información Buques'!$B$21,$B29&lt;='Información Buques'!$B$21,'Proyección de Inflexibilidades'!$C29&gt;='Información Buques'!$B$21),'Información Buques'!$B$21,IF(AND(AZ29&lt;&gt;'Información Buques'!$B$22,$B29&lt;='Información Buques'!$B$22,'Proyección de Inflexibilidades'!$C29&gt;='Información Buques'!$B$22),'Información Buques'!$B$22,IF(AND(AZ29&lt;&gt;'Información Buques'!$B$23,$B29&lt;='Información Buques'!$B$23,'Proyección de Inflexibilidades'!$C29&gt;='Información Buques'!$B$23),'Información Buques'!$B$23,IF(AND(AZ29&lt;&gt;'Información Buques'!$B$24,$B29&lt;='Información Buques'!$B$24,'Proyección de Inflexibilidades'!$C29&gt;='Información Buques'!$B$24),'Información Buques'!$B$24,IF(AND(AZ29&lt;&gt;'Información Buques'!$B$25,$B29&lt;='Información Buques'!$B$25,'Proyección de Inflexibilidades'!$C29&gt;='Información Buques'!$B$25),'Información Buques'!$B$25,IF(AND(AZ29&lt;&gt;'Información Buques'!$B$26,$B29&lt;='Información Buques'!$B$26,'Proyección de Inflexibilidades'!$C29&gt;='Información Buques'!$B$26),'Información Buques'!$B$26,IF(AND(AZ29&lt;&gt;'Información Buques'!$B$27,$B29&lt;='Información Buques'!$B$27,'Proyección de Inflexibilidades'!$C29&gt;='Información Buques'!$B$27),'Información Buques'!$B$27,IF(AND(AZ29&lt;&gt;'Información Buques'!$B$28,$B29&lt;='Información Buques'!$B$28,'Proyección de Inflexibilidades'!$C29&gt;='Información Buques'!$B$28),'Información Buques'!$B$28,IF(AND(AZ29&lt;&gt;'Información Buques'!$B$29,$B29&lt;='Información Buques'!$B$29,'Proyección de Inflexibilidades'!$C29&gt;='Información Buques'!$B$29),'Información Buques'!$B$29,IF(AND(AZ29&lt;&gt;'Información Buques'!$B$30,$B29&lt;='Información Buques'!$B$30,'Proyección de Inflexibilidades'!$C29&gt;='Información Buques'!$B$30),'Información Buques'!$B$30,IF(AND(AZ29&lt;&gt;'Información Buques'!$B$31,$B29&lt;='Información Buques'!$B$31,'Proyección de Inflexibilidades'!$C29&gt;='Información Buques'!$B$31),'Información Buques'!$B$31,IF(AND(AZ29&lt;&gt;'Información Buques'!$B$32,$B29&lt;='Información Buques'!$B$32,'Proyección de Inflexibilidades'!$C29&gt;='Información Buques'!$B$32),'Información Buques'!$B$32,IF(AND(AZ29&lt;&gt;'Información Buques'!$B$33,$B29&lt;='Información Buques'!$B$33,'Proyección de Inflexibilidades'!$C29&gt;='Información Buques'!$B$33),'Información Buques'!$B$33,IF(AND(AZ29&lt;&gt;'Información Buques'!$B$34,$B29&lt;='Información Buques'!$B$34,'Proyección de Inflexibilidades'!$C29&gt;='Información Buques'!$B$34),'Información Buques'!$B$34,IF(AND(AZ29&lt;&gt;'Información Buques'!$B$35,$B29&lt;='Información Buques'!$B$35,'Proyección de Inflexibilidades'!$C29&gt;='Información Buques'!$B$35),'Información Buques'!$B$35,IF(AND(AZ29&lt;&gt;'Información Buques'!$B$36,$B29&lt;='Información Buques'!$B$36,'Proyección de Inflexibilidades'!$C29&gt;='Información Buques'!$B$36),'Información Buques'!$B$36,IF(AND(AZ29&lt;&gt;'Información Buques'!$B$37,$B29&lt;='Información Buques'!$B$37,'Proyección de Inflexibilidades'!$C29&gt;='Información Buques'!$B$37),'Información Buques'!$B$37,IF(AND(AZ29&lt;&gt;'Información Buques'!$B$38,$B29&lt;='Información Buques'!$B$38,'Proyección de Inflexibilidades'!$C29&gt;='Información Buques'!$B$38),'Información Buques'!$B$38,IF(AND(AZ29&lt;&gt;'Información Buques'!$B$39,$B29&lt;='Información Buques'!$B$39,'Proyección de Inflexibilidades'!$C29&gt;='Información Buques'!$B$39),'Información Buques'!$B$39,IF(AND(AZ29&lt;&gt;'Información Buques'!$B$40,$B29&lt;='Información Buques'!$B$40,'Proyección de Inflexibilidades'!$C29&gt;='Información Buques'!$B$40),'Información Buques'!$B$40,IF(AND(AZ29&lt;&gt;'Información Buques'!$B$41,$B29&lt;='Información Buques'!$B$41,'Proyección de Inflexibilidades'!$C29&gt;='Información Buques'!$B$41),'Información Buques'!$B$41,IF(AND(AZ29&lt;&gt;'Información Buques'!$B$42,$B29&lt;='Información Buques'!$B$42,'Proyección de Inflexibilidades'!$C29&gt;='Información Buques'!$B$42),'Información Buques'!$B$42,""))))))))))))))))))))))))))))))))))))))))</f>
        <v/>
      </c>
      <c r="BF29" s="33" t="str">
        <f>IFERROR(VLOOKUP('Proyección de Inflexibilidades'!$BE29,'Información Buques'!$B$3:$F$42,2,0),"")</f>
        <v/>
      </c>
      <c r="BG29" s="33" t="str">
        <f>IFERROR(VLOOKUP('Proyección de Inflexibilidades'!$BE29,'Información Buques'!$B$3:$F$42,3,0),"")</f>
        <v/>
      </c>
      <c r="BH29" s="29" t="str">
        <f>IFERROR(VLOOKUP('Proyección de Inflexibilidades'!$BE29,'Información Buques'!$B$3:$F$42,4,0),"")</f>
        <v/>
      </c>
      <c r="BI29" s="29" t="str">
        <f>IFERROR(VLOOKUP('Proyección de Inflexibilidades'!$BE29,'Información Buques'!$B$3:$F$42,5,0),"")</f>
        <v/>
      </c>
      <c r="BJ29" s="25" t="str">
        <f t="shared" si="7"/>
        <v/>
      </c>
      <c r="BK29" s="25" t="str">
        <f t="shared" si="1"/>
        <v/>
      </c>
    </row>
    <row r="30" spans="1:63" x14ac:dyDescent="0.25">
      <c r="A30" s="14">
        <v>25</v>
      </c>
      <c r="B30" s="15">
        <f t="shared" si="8"/>
        <v>43846</v>
      </c>
      <c r="C30" s="16">
        <f t="shared" si="9"/>
        <v>43852</v>
      </c>
      <c r="D30" s="25" t="str">
        <f t="shared" si="2"/>
        <v/>
      </c>
      <c r="E30" s="50" t="str">
        <f t="shared" si="3"/>
        <v/>
      </c>
      <c r="F30" s="50" t="str">
        <f t="shared" si="4"/>
        <v/>
      </c>
      <c r="G30" s="47" t="str">
        <f t="shared" si="5"/>
        <v/>
      </c>
      <c r="H30" s="47" t="str">
        <f t="shared" si="6"/>
        <v/>
      </c>
      <c r="I30" s="9"/>
      <c r="J30" s="4"/>
      <c r="K30" s="101"/>
      <c r="AY30" s="36">
        <v>44532</v>
      </c>
      <c r="AZ30" s="25" t="str">
        <f>IF(AND($B30&lt;='Información Buques'!$B$3,'Proyección de Inflexibilidades'!$C30&gt;='Información Buques'!$B$3),'Información Buques'!$B$3,IF(AND($B30&lt;='Información Buques'!$B$4,'Proyección de Inflexibilidades'!$C30&gt;='Información Buques'!$B$4),'Información Buques'!$B$4,IF(AND($B30&lt;='Información Buques'!$B$5,'Proyección de Inflexibilidades'!$C30&gt;='Información Buques'!$B$5),'Información Buques'!$B$5,IF(AND($B30&lt;='Información Buques'!$B$6,'Proyección de Inflexibilidades'!$C30&gt;='Información Buques'!$B$6),'Información Buques'!$B$6,IF(AND($B30&lt;='Información Buques'!$B$7,'Proyección de Inflexibilidades'!$C30&gt;='Información Buques'!$B$7),'Información Buques'!$B$7,IF(AND($B30&lt;='Información Buques'!$B$8,'Proyección de Inflexibilidades'!$C30&gt;='Información Buques'!$B$8),'Información Buques'!$B$8,IF(AND($B30&lt;='Información Buques'!$B$9,'Proyección de Inflexibilidades'!$C30&gt;='Información Buques'!$B$9),'Información Buques'!$B$9,IF(AND($B30&lt;='Información Buques'!$B$10,'Proyección de Inflexibilidades'!$C30&gt;='Información Buques'!$B$10),'Información Buques'!$B$10,IF(AND($B30&lt;='Información Buques'!$B$11,'Proyección de Inflexibilidades'!$C30&gt;='Información Buques'!$B$11),'Información Buques'!$B$11,IF(AND($B30&lt;='Información Buques'!$B$12,'Proyección de Inflexibilidades'!$C30&gt;='Información Buques'!$B$12),'Información Buques'!$B$12,IF(AND($B30&lt;='Información Buques'!$B$13,'Proyección de Inflexibilidades'!$C30&gt;='Información Buques'!$B$13),'Información Buques'!$B$13,IF(AND($B30&lt;='Información Buques'!$B$14,'Proyección de Inflexibilidades'!$C30&gt;='Información Buques'!$B$14),'Información Buques'!$B$14,IF(AND($B30&lt;='Información Buques'!$B$15,'Proyección de Inflexibilidades'!$C30&gt;='Información Buques'!$B$15),'Información Buques'!$B$15,IF(AND($B30&lt;='Información Buques'!$B$16,'Proyección de Inflexibilidades'!$C30&gt;='Información Buques'!$B$16),'Información Buques'!$B$16,IF(AND($B30&lt;='Información Buques'!$B$17,'Proyección de Inflexibilidades'!$C30&gt;='Información Buques'!$B$17),'Información Buques'!$B$17,IF(AND($B30&lt;='Información Buques'!$B$18,'Proyección de Inflexibilidades'!$C30&gt;='Información Buques'!$B$18),'Información Buques'!$B$18,IF(AND($B30&lt;='Información Buques'!$B$19,'Proyección de Inflexibilidades'!$C30&gt;='Información Buques'!$B$19),'Información Buques'!$B$19,IF(AND($B30&lt;='Información Buques'!$B$20,'Proyección de Inflexibilidades'!$C30&gt;='Información Buques'!$B$20),'Información Buques'!$B$20,IF(AND($B30&lt;='Información Buques'!$B$21,'Proyección de Inflexibilidades'!$C30&gt;='Información Buques'!$B$21),'Información Buques'!$B$21,IF(AND($B30&lt;='Información Buques'!$B$22,'Proyección de Inflexibilidades'!$C30&gt;='Información Buques'!$B$22),'Información Buques'!$B$22,IF(AND($B30&lt;='Información Buques'!$B$23,'Proyección de Inflexibilidades'!$C30&gt;='Información Buques'!$B$23),'Información Buques'!$B$23,IF(AND($B30&lt;='Información Buques'!$B$24,'Proyección de Inflexibilidades'!$C30&gt;='Información Buques'!$B$24),'Información Buques'!$B$24,IF(AND($B30&lt;='Información Buques'!$B$25,'Proyección de Inflexibilidades'!$C30&gt;='Información Buques'!$B$25),'Información Buques'!$B$25,IF(AND($B30&lt;='Información Buques'!$B$26,'Proyección de Inflexibilidades'!$C30&gt;='Información Buques'!$B$26),'Información Buques'!$B$26,IF(AND($B30&lt;='Información Buques'!$B$27,'Proyección de Inflexibilidades'!$C30&gt;='Información Buques'!$B$27),'Información Buques'!$B$27,IF(AND($B30&lt;='Información Buques'!$B$28,'Proyección de Inflexibilidades'!$C30&gt;='Información Buques'!$B$28),'Información Buques'!$B$28,IF(AND($B30&lt;='Información Buques'!$B$29,'Proyección de Inflexibilidades'!$C30&gt;='Información Buques'!$B$29),'Información Buques'!$B$29,IF(AND($B30&lt;='Información Buques'!$B$30,'Proyección de Inflexibilidades'!$C30&gt;='Información Buques'!$B$30),'Información Buques'!$B$30,IF(AND($B30&lt;='Información Buques'!$B$31,'Proyección de Inflexibilidades'!$C30&gt;='Información Buques'!$B$31),'Información Buques'!$B$31,IF(AND($B30&lt;='Información Buques'!$B$32,'Proyección de Inflexibilidades'!$C30&gt;='Información Buques'!$B$32),'Información Buques'!$B$32,IF(AND($B30&lt;='Información Buques'!$B$33,'Proyección de Inflexibilidades'!$C30&gt;='Información Buques'!$B$33),'Información Buques'!$B$33,IF(AND($B30&lt;='Información Buques'!$B$34,'Proyección de Inflexibilidades'!$C30&gt;='Información Buques'!$B$34),'Información Buques'!$B$34,IF(AND($B30&lt;='Información Buques'!$B$35,'Proyección de Inflexibilidades'!$C30&gt;='Información Buques'!$B$35),'Información Buques'!$B$35,IF(AND($B30&lt;='Información Buques'!$B$36,'Proyección de Inflexibilidades'!$C30&gt;='Información Buques'!$B$36),'Información Buques'!$B$36,IF(AND($B30&lt;='Información Buques'!$B$37,'Proyección de Inflexibilidades'!$C30&gt;='Información Buques'!$B$37),'Información Buques'!$B$37,IF(AND($B30&lt;='Información Buques'!$B$38,'Proyección de Inflexibilidades'!$C30&gt;='Información Buques'!$B$38),'Información Buques'!$B$38,IF(AND($B30&lt;='Información Buques'!$B$39,'Proyección de Inflexibilidades'!$C30&gt;='Información Buques'!$B$39),'Información Buques'!$B$39,IF(AND($B30&lt;='Información Buques'!$B$40,'Proyección de Inflexibilidades'!$C30&gt;='Información Buques'!$B$40),'Información Buques'!$B$40,IF(AND($B30&lt;='Información Buques'!$B$41,'Proyección de Inflexibilidades'!$C30&gt;='Información Buques'!$B$41),'Información Buques'!$B$41,IF(AND($B30&lt;='Información Buques'!$B$42,'Proyección de Inflexibilidades'!$C30&gt;='Información Buques'!$B$42),'Información Buques'!$B$42,""))))))))))))))))))))))))))))))))))))))))</f>
        <v/>
      </c>
      <c r="BA30" s="33" t="str">
        <f>IFERROR(VLOOKUP('Proyección de Inflexibilidades'!$AZ30,'Información Buques'!$B$3:$F$42,2,0),"")</f>
        <v/>
      </c>
      <c r="BB30" s="33" t="str">
        <f>IFERROR(VLOOKUP('Proyección de Inflexibilidades'!$AZ30,'Información Buques'!$B$3:$F$42,3,0),"")</f>
        <v/>
      </c>
      <c r="BC30" s="29" t="str">
        <f>IFERROR(VLOOKUP('Proyección de Inflexibilidades'!$AZ30,'Información Buques'!$B$3:$F$42,4,0),"")</f>
        <v/>
      </c>
      <c r="BD30" s="29" t="str">
        <f>IFERROR(VLOOKUP('Proyección de Inflexibilidades'!$AZ30,'Información Buques'!$B$3:$F$42,5,0),"")</f>
        <v/>
      </c>
      <c r="BE30" s="25" t="str">
        <f>IF(AND(AZ30&lt;&gt;'Información Buques'!$B$3,$B30&lt;='Información Buques'!$B$3,'Proyección de Inflexibilidades'!$C30&gt;='Información Buques'!$B$3),'Información Buques'!$B$3,IF(AND(AZ30&lt;&gt;'Información Buques'!$B$4,$B30&lt;='Información Buques'!$B$4,'Proyección de Inflexibilidades'!$C30&gt;='Información Buques'!$B$4),'Información Buques'!$B$4,IF(AND(AZ30&lt;&gt;'Información Buques'!$B$5,$B30&lt;='Información Buques'!$B$5,'Proyección de Inflexibilidades'!$C30&gt;='Información Buques'!$B$5),'Información Buques'!$B$5,IF(AND(AZ30&lt;&gt;'Información Buques'!$B$6,$B30&lt;='Información Buques'!$B$6,'Proyección de Inflexibilidades'!$C30&gt;='Información Buques'!$B$6),'Información Buques'!$B$6,IF(AND(AZ30&lt;&gt;'Información Buques'!$B$7,$B30&lt;='Información Buques'!$B$7,'Proyección de Inflexibilidades'!$C30&gt;='Información Buques'!$B$7),'Información Buques'!$B$7,IF(AND(AZ30&lt;&gt;'Información Buques'!$B$8,$B30&lt;='Información Buques'!$B$8,'Proyección de Inflexibilidades'!$C30&gt;='Información Buques'!$B$8),'Información Buques'!$B$8,IF(AND(AZ30&lt;&gt;'Información Buques'!$B$9,$B30&lt;='Información Buques'!$B$9,'Proyección de Inflexibilidades'!$C30&gt;='Información Buques'!$B$9),'Información Buques'!$B$9,IF(AND(AZ30&lt;&gt;'Información Buques'!$B$10,$B30&lt;='Información Buques'!$B$10,'Proyección de Inflexibilidades'!$C30&gt;='Información Buques'!$B$10),'Información Buques'!$B$10,IF(AND(AZ30&lt;&gt;'Información Buques'!$B$11,$B30&lt;='Información Buques'!$B$11,'Proyección de Inflexibilidades'!$C30&gt;='Información Buques'!$B$11),'Información Buques'!$B$11,IF(AND(AZ30&lt;&gt;'Información Buques'!$B$12,$B30&lt;='Información Buques'!$B$12,'Proyección de Inflexibilidades'!$C30&gt;='Información Buques'!$B$12),'Información Buques'!$B$12,IF(AND(AZ30&lt;&gt;'Información Buques'!$B$13,$B30&lt;='Información Buques'!$B$13,'Proyección de Inflexibilidades'!$C30&gt;='Información Buques'!$B$13),'Información Buques'!$B$13,IF(AND(AZ30&lt;&gt;'Información Buques'!$B$14,$B30&lt;='Información Buques'!$B$14,'Proyección de Inflexibilidades'!$C30&gt;='Información Buques'!$B$14),'Información Buques'!$B$14,IF(AND(AZ30&lt;&gt;'Información Buques'!$B$15,$B30&lt;='Información Buques'!$B$15,'Proyección de Inflexibilidades'!$C30&gt;='Información Buques'!$B$15),'Información Buques'!$B$15,IF(AND(AZ30&lt;&gt;'Información Buques'!$B$16,$B30&lt;='Información Buques'!$B$16,'Proyección de Inflexibilidades'!$C30&gt;='Información Buques'!$B$16),'Información Buques'!$B$16,IF(AND(AZ30&lt;&gt;'Información Buques'!$B$17,$B30&lt;='Información Buques'!$B$17,'Proyección de Inflexibilidades'!$C30&gt;='Información Buques'!$B$17),'Información Buques'!$B$17,IF(AND(AZ30&lt;&gt;'Información Buques'!$B$18,$B30&lt;='Información Buques'!$B$18,'Proyección de Inflexibilidades'!$C30&gt;='Información Buques'!$B$18),'Información Buques'!$B$18,IF(AND(AZ30&lt;&gt;'Información Buques'!$B$19,$B30&lt;='Información Buques'!$B$19,'Proyección de Inflexibilidades'!$C30&gt;='Información Buques'!$B$19),'Información Buques'!$B$19,IF(AND(AZ30&lt;&gt;'Información Buques'!$B$20,$B30&lt;='Información Buques'!$B$20,'Proyección de Inflexibilidades'!$C30&gt;='Información Buques'!$B$20),'Información Buques'!$B$20,IF(AND(AZ30&lt;&gt;'Información Buques'!$B$21,$B30&lt;='Información Buques'!$B$21,'Proyección de Inflexibilidades'!$C30&gt;='Información Buques'!$B$21),'Información Buques'!$B$21,IF(AND(AZ30&lt;&gt;'Información Buques'!$B$22,$B30&lt;='Información Buques'!$B$22,'Proyección de Inflexibilidades'!$C30&gt;='Información Buques'!$B$22),'Información Buques'!$B$22,IF(AND(AZ30&lt;&gt;'Información Buques'!$B$23,$B30&lt;='Información Buques'!$B$23,'Proyección de Inflexibilidades'!$C30&gt;='Información Buques'!$B$23),'Información Buques'!$B$23,IF(AND(AZ30&lt;&gt;'Información Buques'!$B$24,$B30&lt;='Información Buques'!$B$24,'Proyección de Inflexibilidades'!$C30&gt;='Información Buques'!$B$24),'Información Buques'!$B$24,IF(AND(AZ30&lt;&gt;'Información Buques'!$B$25,$B30&lt;='Información Buques'!$B$25,'Proyección de Inflexibilidades'!$C30&gt;='Información Buques'!$B$25),'Información Buques'!$B$25,IF(AND(AZ30&lt;&gt;'Información Buques'!$B$26,$B30&lt;='Información Buques'!$B$26,'Proyección de Inflexibilidades'!$C30&gt;='Información Buques'!$B$26),'Información Buques'!$B$26,IF(AND(AZ30&lt;&gt;'Información Buques'!$B$27,$B30&lt;='Información Buques'!$B$27,'Proyección de Inflexibilidades'!$C30&gt;='Información Buques'!$B$27),'Información Buques'!$B$27,IF(AND(AZ30&lt;&gt;'Información Buques'!$B$28,$B30&lt;='Información Buques'!$B$28,'Proyección de Inflexibilidades'!$C30&gt;='Información Buques'!$B$28),'Información Buques'!$B$28,IF(AND(AZ30&lt;&gt;'Información Buques'!$B$29,$B30&lt;='Información Buques'!$B$29,'Proyección de Inflexibilidades'!$C30&gt;='Información Buques'!$B$29),'Información Buques'!$B$29,IF(AND(AZ30&lt;&gt;'Información Buques'!$B$30,$B30&lt;='Información Buques'!$B$30,'Proyección de Inflexibilidades'!$C30&gt;='Información Buques'!$B$30),'Información Buques'!$B$30,IF(AND(AZ30&lt;&gt;'Información Buques'!$B$31,$B30&lt;='Información Buques'!$B$31,'Proyección de Inflexibilidades'!$C30&gt;='Información Buques'!$B$31),'Información Buques'!$B$31,IF(AND(AZ30&lt;&gt;'Información Buques'!$B$32,$B30&lt;='Información Buques'!$B$32,'Proyección de Inflexibilidades'!$C30&gt;='Información Buques'!$B$32),'Información Buques'!$B$32,IF(AND(AZ30&lt;&gt;'Información Buques'!$B$33,$B30&lt;='Información Buques'!$B$33,'Proyección de Inflexibilidades'!$C30&gt;='Información Buques'!$B$33),'Información Buques'!$B$33,IF(AND(AZ30&lt;&gt;'Información Buques'!$B$34,$B30&lt;='Información Buques'!$B$34,'Proyección de Inflexibilidades'!$C30&gt;='Información Buques'!$B$34),'Información Buques'!$B$34,IF(AND(AZ30&lt;&gt;'Información Buques'!$B$35,$B30&lt;='Información Buques'!$B$35,'Proyección de Inflexibilidades'!$C30&gt;='Información Buques'!$B$35),'Información Buques'!$B$35,IF(AND(AZ30&lt;&gt;'Información Buques'!$B$36,$B30&lt;='Información Buques'!$B$36,'Proyección de Inflexibilidades'!$C30&gt;='Información Buques'!$B$36),'Información Buques'!$B$36,IF(AND(AZ30&lt;&gt;'Información Buques'!$B$37,$B30&lt;='Información Buques'!$B$37,'Proyección de Inflexibilidades'!$C30&gt;='Información Buques'!$B$37),'Información Buques'!$B$37,IF(AND(AZ30&lt;&gt;'Información Buques'!$B$38,$B30&lt;='Información Buques'!$B$38,'Proyección de Inflexibilidades'!$C30&gt;='Información Buques'!$B$38),'Información Buques'!$B$38,IF(AND(AZ30&lt;&gt;'Información Buques'!$B$39,$B30&lt;='Información Buques'!$B$39,'Proyección de Inflexibilidades'!$C30&gt;='Información Buques'!$B$39),'Información Buques'!$B$39,IF(AND(AZ30&lt;&gt;'Información Buques'!$B$40,$B30&lt;='Información Buques'!$B$40,'Proyección de Inflexibilidades'!$C30&gt;='Información Buques'!$B$40),'Información Buques'!$B$40,IF(AND(AZ30&lt;&gt;'Información Buques'!$B$41,$B30&lt;='Información Buques'!$B$41,'Proyección de Inflexibilidades'!$C30&gt;='Información Buques'!$B$41),'Información Buques'!$B$41,IF(AND(AZ30&lt;&gt;'Información Buques'!$B$42,$B30&lt;='Información Buques'!$B$42,'Proyección de Inflexibilidades'!$C30&gt;='Información Buques'!$B$42),'Información Buques'!$B$42,""))))))))))))))))))))))))))))))))))))))))</f>
        <v/>
      </c>
      <c r="BF30" s="33" t="str">
        <f>IFERROR(VLOOKUP('Proyección de Inflexibilidades'!$BE30,'Información Buques'!$B$3:$F$42,2,0),"")</f>
        <v/>
      </c>
      <c r="BG30" s="33" t="str">
        <f>IFERROR(VLOOKUP('Proyección de Inflexibilidades'!$BE30,'Información Buques'!$B$3:$F$42,3,0),"")</f>
        <v/>
      </c>
      <c r="BH30" s="29" t="str">
        <f>IFERROR(VLOOKUP('Proyección de Inflexibilidades'!$BE30,'Información Buques'!$B$3:$F$42,4,0),"")</f>
        <v/>
      </c>
      <c r="BI30" s="29" t="str">
        <f>IFERROR(VLOOKUP('Proyección de Inflexibilidades'!$BE30,'Información Buques'!$B$3:$F$42,5,0),"")</f>
        <v/>
      </c>
      <c r="BJ30" s="25" t="str">
        <f t="shared" si="7"/>
        <v/>
      </c>
      <c r="BK30" s="25" t="str">
        <f t="shared" si="1"/>
        <v/>
      </c>
    </row>
    <row r="31" spans="1:63" x14ac:dyDescent="0.25">
      <c r="A31" s="14">
        <v>26</v>
      </c>
      <c r="B31" s="15">
        <f t="shared" si="8"/>
        <v>43853</v>
      </c>
      <c r="C31" s="16">
        <f t="shared" si="9"/>
        <v>43859</v>
      </c>
      <c r="D31" s="25" t="str">
        <f t="shared" si="2"/>
        <v/>
      </c>
      <c r="E31" s="50" t="str">
        <f t="shared" si="3"/>
        <v/>
      </c>
      <c r="F31" s="50" t="str">
        <f t="shared" si="4"/>
        <v/>
      </c>
      <c r="G31" s="47" t="str">
        <f t="shared" si="5"/>
        <v/>
      </c>
      <c r="H31" s="47" t="str">
        <f t="shared" si="6"/>
        <v/>
      </c>
      <c r="I31" s="9"/>
      <c r="J31" s="4"/>
      <c r="K31" s="101"/>
      <c r="AY31" s="36">
        <v>44567</v>
      </c>
      <c r="AZ31" s="25" t="str">
        <f>IF(AND($B31&lt;='Información Buques'!$B$3,'Proyección de Inflexibilidades'!$C31&gt;='Información Buques'!$B$3),'Información Buques'!$B$3,IF(AND($B31&lt;='Información Buques'!$B$4,'Proyección de Inflexibilidades'!$C31&gt;='Información Buques'!$B$4),'Información Buques'!$B$4,IF(AND($B31&lt;='Información Buques'!$B$5,'Proyección de Inflexibilidades'!$C31&gt;='Información Buques'!$B$5),'Información Buques'!$B$5,IF(AND($B31&lt;='Información Buques'!$B$6,'Proyección de Inflexibilidades'!$C31&gt;='Información Buques'!$B$6),'Información Buques'!$B$6,IF(AND($B31&lt;='Información Buques'!$B$7,'Proyección de Inflexibilidades'!$C31&gt;='Información Buques'!$B$7),'Información Buques'!$B$7,IF(AND($B31&lt;='Información Buques'!$B$8,'Proyección de Inflexibilidades'!$C31&gt;='Información Buques'!$B$8),'Información Buques'!$B$8,IF(AND($B31&lt;='Información Buques'!$B$9,'Proyección de Inflexibilidades'!$C31&gt;='Información Buques'!$B$9),'Información Buques'!$B$9,IF(AND($B31&lt;='Información Buques'!$B$10,'Proyección de Inflexibilidades'!$C31&gt;='Información Buques'!$B$10),'Información Buques'!$B$10,IF(AND($B31&lt;='Información Buques'!$B$11,'Proyección de Inflexibilidades'!$C31&gt;='Información Buques'!$B$11),'Información Buques'!$B$11,IF(AND($B31&lt;='Información Buques'!$B$12,'Proyección de Inflexibilidades'!$C31&gt;='Información Buques'!$B$12),'Información Buques'!$B$12,IF(AND($B31&lt;='Información Buques'!$B$13,'Proyección de Inflexibilidades'!$C31&gt;='Información Buques'!$B$13),'Información Buques'!$B$13,IF(AND($B31&lt;='Información Buques'!$B$14,'Proyección de Inflexibilidades'!$C31&gt;='Información Buques'!$B$14),'Información Buques'!$B$14,IF(AND($B31&lt;='Información Buques'!$B$15,'Proyección de Inflexibilidades'!$C31&gt;='Información Buques'!$B$15),'Información Buques'!$B$15,IF(AND($B31&lt;='Información Buques'!$B$16,'Proyección de Inflexibilidades'!$C31&gt;='Información Buques'!$B$16),'Información Buques'!$B$16,IF(AND($B31&lt;='Información Buques'!$B$17,'Proyección de Inflexibilidades'!$C31&gt;='Información Buques'!$B$17),'Información Buques'!$B$17,IF(AND($B31&lt;='Información Buques'!$B$18,'Proyección de Inflexibilidades'!$C31&gt;='Información Buques'!$B$18),'Información Buques'!$B$18,IF(AND($B31&lt;='Información Buques'!$B$19,'Proyección de Inflexibilidades'!$C31&gt;='Información Buques'!$B$19),'Información Buques'!$B$19,IF(AND($B31&lt;='Información Buques'!$B$20,'Proyección de Inflexibilidades'!$C31&gt;='Información Buques'!$B$20),'Información Buques'!$B$20,IF(AND($B31&lt;='Información Buques'!$B$21,'Proyección de Inflexibilidades'!$C31&gt;='Información Buques'!$B$21),'Información Buques'!$B$21,IF(AND($B31&lt;='Información Buques'!$B$22,'Proyección de Inflexibilidades'!$C31&gt;='Información Buques'!$B$22),'Información Buques'!$B$22,IF(AND($B31&lt;='Información Buques'!$B$23,'Proyección de Inflexibilidades'!$C31&gt;='Información Buques'!$B$23),'Información Buques'!$B$23,IF(AND($B31&lt;='Información Buques'!$B$24,'Proyección de Inflexibilidades'!$C31&gt;='Información Buques'!$B$24),'Información Buques'!$B$24,IF(AND($B31&lt;='Información Buques'!$B$25,'Proyección de Inflexibilidades'!$C31&gt;='Información Buques'!$B$25),'Información Buques'!$B$25,IF(AND($B31&lt;='Información Buques'!$B$26,'Proyección de Inflexibilidades'!$C31&gt;='Información Buques'!$B$26),'Información Buques'!$B$26,IF(AND($B31&lt;='Información Buques'!$B$27,'Proyección de Inflexibilidades'!$C31&gt;='Información Buques'!$B$27),'Información Buques'!$B$27,IF(AND($B31&lt;='Información Buques'!$B$28,'Proyección de Inflexibilidades'!$C31&gt;='Información Buques'!$B$28),'Información Buques'!$B$28,IF(AND($B31&lt;='Información Buques'!$B$29,'Proyección de Inflexibilidades'!$C31&gt;='Información Buques'!$B$29),'Información Buques'!$B$29,IF(AND($B31&lt;='Información Buques'!$B$30,'Proyección de Inflexibilidades'!$C31&gt;='Información Buques'!$B$30),'Información Buques'!$B$30,IF(AND($B31&lt;='Información Buques'!$B$31,'Proyección de Inflexibilidades'!$C31&gt;='Información Buques'!$B$31),'Información Buques'!$B$31,IF(AND($B31&lt;='Información Buques'!$B$32,'Proyección de Inflexibilidades'!$C31&gt;='Información Buques'!$B$32),'Información Buques'!$B$32,IF(AND($B31&lt;='Información Buques'!$B$33,'Proyección de Inflexibilidades'!$C31&gt;='Información Buques'!$B$33),'Información Buques'!$B$33,IF(AND($B31&lt;='Información Buques'!$B$34,'Proyección de Inflexibilidades'!$C31&gt;='Información Buques'!$B$34),'Información Buques'!$B$34,IF(AND($B31&lt;='Información Buques'!$B$35,'Proyección de Inflexibilidades'!$C31&gt;='Información Buques'!$B$35),'Información Buques'!$B$35,IF(AND($B31&lt;='Información Buques'!$B$36,'Proyección de Inflexibilidades'!$C31&gt;='Información Buques'!$B$36),'Información Buques'!$B$36,IF(AND($B31&lt;='Información Buques'!$B$37,'Proyección de Inflexibilidades'!$C31&gt;='Información Buques'!$B$37),'Información Buques'!$B$37,IF(AND($B31&lt;='Información Buques'!$B$38,'Proyección de Inflexibilidades'!$C31&gt;='Información Buques'!$B$38),'Información Buques'!$B$38,IF(AND($B31&lt;='Información Buques'!$B$39,'Proyección de Inflexibilidades'!$C31&gt;='Información Buques'!$B$39),'Información Buques'!$B$39,IF(AND($B31&lt;='Información Buques'!$B$40,'Proyección de Inflexibilidades'!$C31&gt;='Información Buques'!$B$40),'Información Buques'!$B$40,IF(AND($B31&lt;='Información Buques'!$B$41,'Proyección de Inflexibilidades'!$C31&gt;='Información Buques'!$B$41),'Información Buques'!$B$41,IF(AND($B31&lt;='Información Buques'!$B$42,'Proyección de Inflexibilidades'!$C31&gt;='Información Buques'!$B$42),'Información Buques'!$B$42,""))))))))))))))))))))))))))))))))))))))))</f>
        <v/>
      </c>
      <c r="BA31" s="33" t="str">
        <f>IFERROR(VLOOKUP('Proyección de Inflexibilidades'!$AZ31,'Información Buques'!$B$3:$F$42,2,0),"")</f>
        <v/>
      </c>
      <c r="BB31" s="33" t="str">
        <f>IFERROR(VLOOKUP('Proyección de Inflexibilidades'!$AZ31,'Información Buques'!$B$3:$F$42,3,0),"")</f>
        <v/>
      </c>
      <c r="BC31" s="29" t="str">
        <f>IFERROR(VLOOKUP('Proyección de Inflexibilidades'!$AZ31,'Información Buques'!$B$3:$F$42,4,0),"")</f>
        <v/>
      </c>
      <c r="BD31" s="29" t="str">
        <f>IFERROR(VLOOKUP('Proyección de Inflexibilidades'!$AZ31,'Información Buques'!$B$3:$F$42,5,0),"")</f>
        <v/>
      </c>
      <c r="BE31" s="25" t="str">
        <f>IF(AND(AZ31&lt;&gt;'Información Buques'!$B$3,$B31&lt;='Información Buques'!$B$3,'Proyección de Inflexibilidades'!$C31&gt;='Información Buques'!$B$3),'Información Buques'!$B$3,IF(AND(AZ31&lt;&gt;'Información Buques'!$B$4,$B31&lt;='Información Buques'!$B$4,'Proyección de Inflexibilidades'!$C31&gt;='Información Buques'!$B$4),'Información Buques'!$B$4,IF(AND(AZ31&lt;&gt;'Información Buques'!$B$5,$B31&lt;='Información Buques'!$B$5,'Proyección de Inflexibilidades'!$C31&gt;='Información Buques'!$B$5),'Información Buques'!$B$5,IF(AND(AZ31&lt;&gt;'Información Buques'!$B$6,$B31&lt;='Información Buques'!$B$6,'Proyección de Inflexibilidades'!$C31&gt;='Información Buques'!$B$6),'Información Buques'!$B$6,IF(AND(AZ31&lt;&gt;'Información Buques'!$B$7,$B31&lt;='Información Buques'!$B$7,'Proyección de Inflexibilidades'!$C31&gt;='Información Buques'!$B$7),'Información Buques'!$B$7,IF(AND(AZ31&lt;&gt;'Información Buques'!$B$8,$B31&lt;='Información Buques'!$B$8,'Proyección de Inflexibilidades'!$C31&gt;='Información Buques'!$B$8),'Información Buques'!$B$8,IF(AND(AZ31&lt;&gt;'Información Buques'!$B$9,$B31&lt;='Información Buques'!$B$9,'Proyección de Inflexibilidades'!$C31&gt;='Información Buques'!$B$9),'Información Buques'!$B$9,IF(AND(AZ31&lt;&gt;'Información Buques'!$B$10,$B31&lt;='Información Buques'!$B$10,'Proyección de Inflexibilidades'!$C31&gt;='Información Buques'!$B$10),'Información Buques'!$B$10,IF(AND(AZ31&lt;&gt;'Información Buques'!$B$11,$B31&lt;='Información Buques'!$B$11,'Proyección de Inflexibilidades'!$C31&gt;='Información Buques'!$B$11),'Información Buques'!$B$11,IF(AND(AZ31&lt;&gt;'Información Buques'!$B$12,$B31&lt;='Información Buques'!$B$12,'Proyección de Inflexibilidades'!$C31&gt;='Información Buques'!$B$12),'Información Buques'!$B$12,IF(AND(AZ31&lt;&gt;'Información Buques'!$B$13,$B31&lt;='Información Buques'!$B$13,'Proyección de Inflexibilidades'!$C31&gt;='Información Buques'!$B$13),'Información Buques'!$B$13,IF(AND(AZ31&lt;&gt;'Información Buques'!$B$14,$B31&lt;='Información Buques'!$B$14,'Proyección de Inflexibilidades'!$C31&gt;='Información Buques'!$B$14),'Información Buques'!$B$14,IF(AND(AZ31&lt;&gt;'Información Buques'!$B$15,$B31&lt;='Información Buques'!$B$15,'Proyección de Inflexibilidades'!$C31&gt;='Información Buques'!$B$15),'Información Buques'!$B$15,IF(AND(AZ31&lt;&gt;'Información Buques'!$B$16,$B31&lt;='Información Buques'!$B$16,'Proyección de Inflexibilidades'!$C31&gt;='Información Buques'!$B$16),'Información Buques'!$B$16,IF(AND(AZ31&lt;&gt;'Información Buques'!$B$17,$B31&lt;='Información Buques'!$B$17,'Proyección de Inflexibilidades'!$C31&gt;='Información Buques'!$B$17),'Información Buques'!$B$17,IF(AND(AZ31&lt;&gt;'Información Buques'!$B$18,$B31&lt;='Información Buques'!$B$18,'Proyección de Inflexibilidades'!$C31&gt;='Información Buques'!$B$18),'Información Buques'!$B$18,IF(AND(AZ31&lt;&gt;'Información Buques'!$B$19,$B31&lt;='Información Buques'!$B$19,'Proyección de Inflexibilidades'!$C31&gt;='Información Buques'!$B$19),'Información Buques'!$B$19,IF(AND(AZ31&lt;&gt;'Información Buques'!$B$20,$B31&lt;='Información Buques'!$B$20,'Proyección de Inflexibilidades'!$C31&gt;='Información Buques'!$B$20),'Información Buques'!$B$20,IF(AND(AZ31&lt;&gt;'Información Buques'!$B$21,$B31&lt;='Información Buques'!$B$21,'Proyección de Inflexibilidades'!$C31&gt;='Información Buques'!$B$21),'Información Buques'!$B$21,IF(AND(AZ31&lt;&gt;'Información Buques'!$B$22,$B31&lt;='Información Buques'!$B$22,'Proyección de Inflexibilidades'!$C31&gt;='Información Buques'!$B$22),'Información Buques'!$B$22,IF(AND(AZ31&lt;&gt;'Información Buques'!$B$23,$B31&lt;='Información Buques'!$B$23,'Proyección de Inflexibilidades'!$C31&gt;='Información Buques'!$B$23),'Información Buques'!$B$23,IF(AND(AZ31&lt;&gt;'Información Buques'!$B$24,$B31&lt;='Información Buques'!$B$24,'Proyección de Inflexibilidades'!$C31&gt;='Información Buques'!$B$24),'Información Buques'!$B$24,IF(AND(AZ31&lt;&gt;'Información Buques'!$B$25,$B31&lt;='Información Buques'!$B$25,'Proyección de Inflexibilidades'!$C31&gt;='Información Buques'!$B$25),'Información Buques'!$B$25,IF(AND(AZ31&lt;&gt;'Información Buques'!$B$26,$B31&lt;='Información Buques'!$B$26,'Proyección de Inflexibilidades'!$C31&gt;='Información Buques'!$B$26),'Información Buques'!$B$26,IF(AND(AZ31&lt;&gt;'Información Buques'!$B$27,$B31&lt;='Información Buques'!$B$27,'Proyección de Inflexibilidades'!$C31&gt;='Información Buques'!$B$27),'Información Buques'!$B$27,IF(AND(AZ31&lt;&gt;'Información Buques'!$B$28,$B31&lt;='Información Buques'!$B$28,'Proyección de Inflexibilidades'!$C31&gt;='Información Buques'!$B$28),'Información Buques'!$B$28,IF(AND(AZ31&lt;&gt;'Información Buques'!$B$29,$B31&lt;='Información Buques'!$B$29,'Proyección de Inflexibilidades'!$C31&gt;='Información Buques'!$B$29),'Información Buques'!$B$29,IF(AND(AZ31&lt;&gt;'Información Buques'!$B$30,$B31&lt;='Información Buques'!$B$30,'Proyección de Inflexibilidades'!$C31&gt;='Información Buques'!$B$30),'Información Buques'!$B$30,IF(AND(AZ31&lt;&gt;'Información Buques'!$B$31,$B31&lt;='Información Buques'!$B$31,'Proyección de Inflexibilidades'!$C31&gt;='Información Buques'!$B$31),'Información Buques'!$B$31,IF(AND(AZ31&lt;&gt;'Información Buques'!$B$32,$B31&lt;='Información Buques'!$B$32,'Proyección de Inflexibilidades'!$C31&gt;='Información Buques'!$B$32),'Información Buques'!$B$32,IF(AND(AZ31&lt;&gt;'Información Buques'!$B$33,$B31&lt;='Información Buques'!$B$33,'Proyección de Inflexibilidades'!$C31&gt;='Información Buques'!$B$33),'Información Buques'!$B$33,IF(AND(AZ31&lt;&gt;'Información Buques'!$B$34,$B31&lt;='Información Buques'!$B$34,'Proyección de Inflexibilidades'!$C31&gt;='Información Buques'!$B$34),'Información Buques'!$B$34,IF(AND(AZ31&lt;&gt;'Información Buques'!$B$35,$B31&lt;='Información Buques'!$B$35,'Proyección de Inflexibilidades'!$C31&gt;='Información Buques'!$B$35),'Información Buques'!$B$35,IF(AND(AZ31&lt;&gt;'Información Buques'!$B$36,$B31&lt;='Información Buques'!$B$36,'Proyección de Inflexibilidades'!$C31&gt;='Información Buques'!$B$36),'Información Buques'!$B$36,IF(AND(AZ31&lt;&gt;'Información Buques'!$B$37,$B31&lt;='Información Buques'!$B$37,'Proyección de Inflexibilidades'!$C31&gt;='Información Buques'!$B$37),'Información Buques'!$B$37,IF(AND(AZ31&lt;&gt;'Información Buques'!$B$38,$B31&lt;='Información Buques'!$B$38,'Proyección de Inflexibilidades'!$C31&gt;='Información Buques'!$B$38),'Información Buques'!$B$38,IF(AND(AZ31&lt;&gt;'Información Buques'!$B$39,$B31&lt;='Información Buques'!$B$39,'Proyección de Inflexibilidades'!$C31&gt;='Información Buques'!$B$39),'Información Buques'!$B$39,IF(AND(AZ31&lt;&gt;'Información Buques'!$B$40,$B31&lt;='Información Buques'!$B$40,'Proyección de Inflexibilidades'!$C31&gt;='Información Buques'!$B$40),'Información Buques'!$B$40,IF(AND(AZ31&lt;&gt;'Información Buques'!$B$41,$B31&lt;='Información Buques'!$B$41,'Proyección de Inflexibilidades'!$C31&gt;='Información Buques'!$B$41),'Información Buques'!$B$41,IF(AND(AZ31&lt;&gt;'Información Buques'!$B$42,$B31&lt;='Información Buques'!$B$42,'Proyección de Inflexibilidades'!$C31&gt;='Información Buques'!$B$42),'Información Buques'!$B$42,""))))))))))))))))))))))))))))))))))))))))</f>
        <v/>
      </c>
      <c r="BF31" s="33" t="str">
        <f>IFERROR(VLOOKUP('Proyección de Inflexibilidades'!$BE31,'Información Buques'!$B$3:$F$42,2,0),"")</f>
        <v/>
      </c>
      <c r="BG31" s="33" t="str">
        <f>IFERROR(VLOOKUP('Proyección de Inflexibilidades'!$BE31,'Información Buques'!$B$3:$F$42,3,0),"")</f>
        <v/>
      </c>
      <c r="BH31" s="29" t="str">
        <f>IFERROR(VLOOKUP('Proyección de Inflexibilidades'!$BE31,'Información Buques'!$B$3:$F$42,4,0),"")</f>
        <v/>
      </c>
      <c r="BI31" s="29" t="str">
        <f>IFERROR(VLOOKUP('Proyección de Inflexibilidades'!$BE31,'Información Buques'!$B$3:$F$42,5,0),"")</f>
        <v/>
      </c>
      <c r="BJ31" s="25" t="str">
        <f t="shared" si="7"/>
        <v/>
      </c>
      <c r="BK31" s="25" t="str">
        <f t="shared" si="1"/>
        <v/>
      </c>
    </row>
    <row r="32" spans="1:63" x14ac:dyDescent="0.25">
      <c r="A32" s="14">
        <v>27</v>
      </c>
      <c r="B32" s="15">
        <f t="shared" si="8"/>
        <v>43860</v>
      </c>
      <c r="C32" s="16">
        <f t="shared" si="9"/>
        <v>43866</v>
      </c>
      <c r="D32" s="25" t="str">
        <f t="shared" si="2"/>
        <v/>
      </c>
      <c r="E32" s="50" t="str">
        <f t="shared" si="3"/>
        <v/>
      </c>
      <c r="F32" s="50" t="str">
        <f t="shared" si="4"/>
        <v/>
      </c>
      <c r="G32" s="47" t="str">
        <f t="shared" si="5"/>
        <v/>
      </c>
      <c r="H32" s="47" t="str">
        <f t="shared" si="6"/>
        <v/>
      </c>
      <c r="I32" s="9"/>
      <c r="J32" s="4"/>
      <c r="K32" s="101"/>
      <c r="AY32" s="36">
        <v>44595</v>
      </c>
      <c r="AZ32" s="25" t="str">
        <f>IF(AND($B32&lt;='Información Buques'!$B$3,'Proyección de Inflexibilidades'!$C32&gt;='Información Buques'!$B$3),'Información Buques'!$B$3,IF(AND($B32&lt;='Información Buques'!$B$4,'Proyección de Inflexibilidades'!$C32&gt;='Información Buques'!$B$4),'Información Buques'!$B$4,IF(AND($B32&lt;='Información Buques'!$B$5,'Proyección de Inflexibilidades'!$C32&gt;='Información Buques'!$B$5),'Información Buques'!$B$5,IF(AND($B32&lt;='Información Buques'!$B$6,'Proyección de Inflexibilidades'!$C32&gt;='Información Buques'!$B$6),'Información Buques'!$B$6,IF(AND($B32&lt;='Información Buques'!$B$7,'Proyección de Inflexibilidades'!$C32&gt;='Información Buques'!$B$7),'Información Buques'!$B$7,IF(AND($B32&lt;='Información Buques'!$B$8,'Proyección de Inflexibilidades'!$C32&gt;='Información Buques'!$B$8),'Información Buques'!$B$8,IF(AND($B32&lt;='Información Buques'!$B$9,'Proyección de Inflexibilidades'!$C32&gt;='Información Buques'!$B$9),'Información Buques'!$B$9,IF(AND($B32&lt;='Información Buques'!$B$10,'Proyección de Inflexibilidades'!$C32&gt;='Información Buques'!$B$10),'Información Buques'!$B$10,IF(AND($B32&lt;='Información Buques'!$B$11,'Proyección de Inflexibilidades'!$C32&gt;='Información Buques'!$B$11),'Información Buques'!$B$11,IF(AND($B32&lt;='Información Buques'!$B$12,'Proyección de Inflexibilidades'!$C32&gt;='Información Buques'!$B$12),'Información Buques'!$B$12,IF(AND($B32&lt;='Información Buques'!$B$13,'Proyección de Inflexibilidades'!$C32&gt;='Información Buques'!$B$13),'Información Buques'!$B$13,IF(AND($B32&lt;='Información Buques'!$B$14,'Proyección de Inflexibilidades'!$C32&gt;='Información Buques'!$B$14),'Información Buques'!$B$14,IF(AND($B32&lt;='Información Buques'!$B$15,'Proyección de Inflexibilidades'!$C32&gt;='Información Buques'!$B$15),'Información Buques'!$B$15,IF(AND($B32&lt;='Información Buques'!$B$16,'Proyección de Inflexibilidades'!$C32&gt;='Información Buques'!$B$16),'Información Buques'!$B$16,IF(AND($B32&lt;='Información Buques'!$B$17,'Proyección de Inflexibilidades'!$C32&gt;='Información Buques'!$B$17),'Información Buques'!$B$17,IF(AND($B32&lt;='Información Buques'!$B$18,'Proyección de Inflexibilidades'!$C32&gt;='Información Buques'!$B$18),'Información Buques'!$B$18,IF(AND($B32&lt;='Información Buques'!$B$19,'Proyección de Inflexibilidades'!$C32&gt;='Información Buques'!$B$19),'Información Buques'!$B$19,IF(AND($B32&lt;='Información Buques'!$B$20,'Proyección de Inflexibilidades'!$C32&gt;='Información Buques'!$B$20),'Información Buques'!$B$20,IF(AND($B32&lt;='Información Buques'!$B$21,'Proyección de Inflexibilidades'!$C32&gt;='Información Buques'!$B$21),'Información Buques'!$B$21,IF(AND($B32&lt;='Información Buques'!$B$22,'Proyección de Inflexibilidades'!$C32&gt;='Información Buques'!$B$22),'Información Buques'!$B$22,IF(AND($B32&lt;='Información Buques'!$B$23,'Proyección de Inflexibilidades'!$C32&gt;='Información Buques'!$B$23),'Información Buques'!$B$23,IF(AND($B32&lt;='Información Buques'!$B$24,'Proyección de Inflexibilidades'!$C32&gt;='Información Buques'!$B$24),'Información Buques'!$B$24,IF(AND($B32&lt;='Información Buques'!$B$25,'Proyección de Inflexibilidades'!$C32&gt;='Información Buques'!$B$25),'Información Buques'!$B$25,IF(AND($B32&lt;='Información Buques'!$B$26,'Proyección de Inflexibilidades'!$C32&gt;='Información Buques'!$B$26),'Información Buques'!$B$26,IF(AND($B32&lt;='Información Buques'!$B$27,'Proyección de Inflexibilidades'!$C32&gt;='Información Buques'!$B$27),'Información Buques'!$B$27,IF(AND($B32&lt;='Información Buques'!$B$28,'Proyección de Inflexibilidades'!$C32&gt;='Información Buques'!$B$28),'Información Buques'!$B$28,IF(AND($B32&lt;='Información Buques'!$B$29,'Proyección de Inflexibilidades'!$C32&gt;='Información Buques'!$B$29),'Información Buques'!$B$29,IF(AND($B32&lt;='Información Buques'!$B$30,'Proyección de Inflexibilidades'!$C32&gt;='Información Buques'!$B$30),'Información Buques'!$B$30,IF(AND($B32&lt;='Información Buques'!$B$31,'Proyección de Inflexibilidades'!$C32&gt;='Información Buques'!$B$31),'Información Buques'!$B$31,IF(AND($B32&lt;='Información Buques'!$B$32,'Proyección de Inflexibilidades'!$C32&gt;='Información Buques'!$B$32),'Información Buques'!$B$32,IF(AND($B32&lt;='Información Buques'!$B$33,'Proyección de Inflexibilidades'!$C32&gt;='Información Buques'!$B$33),'Información Buques'!$B$33,IF(AND($B32&lt;='Información Buques'!$B$34,'Proyección de Inflexibilidades'!$C32&gt;='Información Buques'!$B$34),'Información Buques'!$B$34,IF(AND($B32&lt;='Información Buques'!$B$35,'Proyección de Inflexibilidades'!$C32&gt;='Información Buques'!$B$35),'Información Buques'!$B$35,IF(AND($B32&lt;='Información Buques'!$B$36,'Proyección de Inflexibilidades'!$C32&gt;='Información Buques'!$B$36),'Información Buques'!$B$36,IF(AND($B32&lt;='Información Buques'!$B$37,'Proyección de Inflexibilidades'!$C32&gt;='Información Buques'!$B$37),'Información Buques'!$B$37,IF(AND($B32&lt;='Información Buques'!$B$38,'Proyección de Inflexibilidades'!$C32&gt;='Información Buques'!$B$38),'Información Buques'!$B$38,IF(AND($B32&lt;='Información Buques'!$B$39,'Proyección de Inflexibilidades'!$C32&gt;='Información Buques'!$B$39),'Información Buques'!$B$39,IF(AND($B32&lt;='Información Buques'!$B$40,'Proyección de Inflexibilidades'!$C32&gt;='Información Buques'!$B$40),'Información Buques'!$B$40,IF(AND($B32&lt;='Información Buques'!$B$41,'Proyección de Inflexibilidades'!$C32&gt;='Información Buques'!$B$41),'Información Buques'!$B$41,IF(AND($B32&lt;='Información Buques'!$B$42,'Proyección de Inflexibilidades'!$C32&gt;='Información Buques'!$B$42),'Información Buques'!$B$42,""))))))))))))))))))))))))))))))))))))))))</f>
        <v/>
      </c>
      <c r="BA32" s="33" t="str">
        <f>IFERROR(VLOOKUP('Proyección de Inflexibilidades'!$AZ32,'Información Buques'!$B$3:$F$42,2,0),"")</f>
        <v/>
      </c>
      <c r="BB32" s="33" t="str">
        <f>IFERROR(VLOOKUP('Proyección de Inflexibilidades'!$AZ32,'Información Buques'!$B$3:$F$42,3,0),"")</f>
        <v/>
      </c>
      <c r="BC32" s="29" t="str">
        <f>IFERROR(VLOOKUP('Proyección de Inflexibilidades'!$AZ32,'Información Buques'!$B$3:$F$42,4,0),"")</f>
        <v/>
      </c>
      <c r="BD32" s="29" t="str">
        <f>IFERROR(VLOOKUP('Proyección de Inflexibilidades'!$AZ32,'Información Buques'!$B$3:$F$42,5,0),"")</f>
        <v/>
      </c>
      <c r="BE32" s="25" t="str">
        <f>IF(AND(AZ32&lt;&gt;'Información Buques'!$B$3,$B32&lt;='Información Buques'!$B$3,'Proyección de Inflexibilidades'!$C32&gt;='Información Buques'!$B$3),'Información Buques'!$B$3,IF(AND(AZ32&lt;&gt;'Información Buques'!$B$4,$B32&lt;='Información Buques'!$B$4,'Proyección de Inflexibilidades'!$C32&gt;='Información Buques'!$B$4),'Información Buques'!$B$4,IF(AND(AZ32&lt;&gt;'Información Buques'!$B$5,$B32&lt;='Información Buques'!$B$5,'Proyección de Inflexibilidades'!$C32&gt;='Información Buques'!$B$5),'Información Buques'!$B$5,IF(AND(AZ32&lt;&gt;'Información Buques'!$B$6,$B32&lt;='Información Buques'!$B$6,'Proyección de Inflexibilidades'!$C32&gt;='Información Buques'!$B$6),'Información Buques'!$B$6,IF(AND(AZ32&lt;&gt;'Información Buques'!$B$7,$B32&lt;='Información Buques'!$B$7,'Proyección de Inflexibilidades'!$C32&gt;='Información Buques'!$B$7),'Información Buques'!$B$7,IF(AND(AZ32&lt;&gt;'Información Buques'!$B$8,$B32&lt;='Información Buques'!$B$8,'Proyección de Inflexibilidades'!$C32&gt;='Información Buques'!$B$8),'Información Buques'!$B$8,IF(AND(AZ32&lt;&gt;'Información Buques'!$B$9,$B32&lt;='Información Buques'!$B$9,'Proyección de Inflexibilidades'!$C32&gt;='Información Buques'!$B$9),'Información Buques'!$B$9,IF(AND(AZ32&lt;&gt;'Información Buques'!$B$10,$B32&lt;='Información Buques'!$B$10,'Proyección de Inflexibilidades'!$C32&gt;='Información Buques'!$B$10),'Información Buques'!$B$10,IF(AND(AZ32&lt;&gt;'Información Buques'!$B$11,$B32&lt;='Información Buques'!$B$11,'Proyección de Inflexibilidades'!$C32&gt;='Información Buques'!$B$11),'Información Buques'!$B$11,IF(AND(AZ32&lt;&gt;'Información Buques'!$B$12,$B32&lt;='Información Buques'!$B$12,'Proyección de Inflexibilidades'!$C32&gt;='Información Buques'!$B$12),'Información Buques'!$B$12,IF(AND(AZ32&lt;&gt;'Información Buques'!$B$13,$B32&lt;='Información Buques'!$B$13,'Proyección de Inflexibilidades'!$C32&gt;='Información Buques'!$B$13),'Información Buques'!$B$13,IF(AND(AZ32&lt;&gt;'Información Buques'!$B$14,$B32&lt;='Información Buques'!$B$14,'Proyección de Inflexibilidades'!$C32&gt;='Información Buques'!$B$14),'Información Buques'!$B$14,IF(AND(AZ32&lt;&gt;'Información Buques'!$B$15,$B32&lt;='Información Buques'!$B$15,'Proyección de Inflexibilidades'!$C32&gt;='Información Buques'!$B$15),'Información Buques'!$B$15,IF(AND(AZ32&lt;&gt;'Información Buques'!$B$16,$B32&lt;='Información Buques'!$B$16,'Proyección de Inflexibilidades'!$C32&gt;='Información Buques'!$B$16),'Información Buques'!$B$16,IF(AND(AZ32&lt;&gt;'Información Buques'!$B$17,$B32&lt;='Información Buques'!$B$17,'Proyección de Inflexibilidades'!$C32&gt;='Información Buques'!$B$17),'Información Buques'!$B$17,IF(AND(AZ32&lt;&gt;'Información Buques'!$B$18,$B32&lt;='Información Buques'!$B$18,'Proyección de Inflexibilidades'!$C32&gt;='Información Buques'!$B$18),'Información Buques'!$B$18,IF(AND(AZ32&lt;&gt;'Información Buques'!$B$19,$B32&lt;='Información Buques'!$B$19,'Proyección de Inflexibilidades'!$C32&gt;='Información Buques'!$B$19),'Información Buques'!$B$19,IF(AND(AZ32&lt;&gt;'Información Buques'!$B$20,$B32&lt;='Información Buques'!$B$20,'Proyección de Inflexibilidades'!$C32&gt;='Información Buques'!$B$20),'Información Buques'!$B$20,IF(AND(AZ32&lt;&gt;'Información Buques'!$B$21,$B32&lt;='Información Buques'!$B$21,'Proyección de Inflexibilidades'!$C32&gt;='Información Buques'!$B$21),'Información Buques'!$B$21,IF(AND(AZ32&lt;&gt;'Información Buques'!$B$22,$B32&lt;='Información Buques'!$B$22,'Proyección de Inflexibilidades'!$C32&gt;='Información Buques'!$B$22),'Información Buques'!$B$22,IF(AND(AZ32&lt;&gt;'Información Buques'!$B$23,$B32&lt;='Información Buques'!$B$23,'Proyección de Inflexibilidades'!$C32&gt;='Información Buques'!$B$23),'Información Buques'!$B$23,IF(AND(AZ32&lt;&gt;'Información Buques'!$B$24,$B32&lt;='Información Buques'!$B$24,'Proyección de Inflexibilidades'!$C32&gt;='Información Buques'!$B$24),'Información Buques'!$B$24,IF(AND(AZ32&lt;&gt;'Información Buques'!$B$25,$B32&lt;='Información Buques'!$B$25,'Proyección de Inflexibilidades'!$C32&gt;='Información Buques'!$B$25),'Información Buques'!$B$25,IF(AND(AZ32&lt;&gt;'Información Buques'!$B$26,$B32&lt;='Información Buques'!$B$26,'Proyección de Inflexibilidades'!$C32&gt;='Información Buques'!$B$26),'Información Buques'!$B$26,IF(AND(AZ32&lt;&gt;'Información Buques'!$B$27,$B32&lt;='Información Buques'!$B$27,'Proyección de Inflexibilidades'!$C32&gt;='Información Buques'!$B$27),'Información Buques'!$B$27,IF(AND(AZ32&lt;&gt;'Información Buques'!$B$28,$B32&lt;='Información Buques'!$B$28,'Proyección de Inflexibilidades'!$C32&gt;='Información Buques'!$B$28),'Información Buques'!$B$28,IF(AND(AZ32&lt;&gt;'Información Buques'!$B$29,$B32&lt;='Información Buques'!$B$29,'Proyección de Inflexibilidades'!$C32&gt;='Información Buques'!$B$29),'Información Buques'!$B$29,IF(AND(AZ32&lt;&gt;'Información Buques'!$B$30,$B32&lt;='Información Buques'!$B$30,'Proyección de Inflexibilidades'!$C32&gt;='Información Buques'!$B$30),'Información Buques'!$B$30,IF(AND(AZ32&lt;&gt;'Información Buques'!$B$31,$B32&lt;='Información Buques'!$B$31,'Proyección de Inflexibilidades'!$C32&gt;='Información Buques'!$B$31),'Información Buques'!$B$31,IF(AND(AZ32&lt;&gt;'Información Buques'!$B$32,$B32&lt;='Información Buques'!$B$32,'Proyección de Inflexibilidades'!$C32&gt;='Información Buques'!$B$32),'Información Buques'!$B$32,IF(AND(AZ32&lt;&gt;'Información Buques'!$B$33,$B32&lt;='Información Buques'!$B$33,'Proyección de Inflexibilidades'!$C32&gt;='Información Buques'!$B$33),'Información Buques'!$B$33,IF(AND(AZ32&lt;&gt;'Información Buques'!$B$34,$B32&lt;='Información Buques'!$B$34,'Proyección de Inflexibilidades'!$C32&gt;='Información Buques'!$B$34),'Información Buques'!$B$34,IF(AND(AZ32&lt;&gt;'Información Buques'!$B$35,$B32&lt;='Información Buques'!$B$35,'Proyección de Inflexibilidades'!$C32&gt;='Información Buques'!$B$35),'Información Buques'!$B$35,IF(AND(AZ32&lt;&gt;'Información Buques'!$B$36,$B32&lt;='Información Buques'!$B$36,'Proyección de Inflexibilidades'!$C32&gt;='Información Buques'!$B$36),'Información Buques'!$B$36,IF(AND(AZ32&lt;&gt;'Información Buques'!$B$37,$B32&lt;='Información Buques'!$B$37,'Proyección de Inflexibilidades'!$C32&gt;='Información Buques'!$B$37),'Información Buques'!$B$37,IF(AND(AZ32&lt;&gt;'Información Buques'!$B$38,$B32&lt;='Información Buques'!$B$38,'Proyección de Inflexibilidades'!$C32&gt;='Información Buques'!$B$38),'Información Buques'!$B$38,IF(AND(AZ32&lt;&gt;'Información Buques'!$B$39,$B32&lt;='Información Buques'!$B$39,'Proyección de Inflexibilidades'!$C32&gt;='Información Buques'!$B$39),'Información Buques'!$B$39,IF(AND(AZ32&lt;&gt;'Información Buques'!$B$40,$B32&lt;='Información Buques'!$B$40,'Proyección de Inflexibilidades'!$C32&gt;='Información Buques'!$B$40),'Información Buques'!$B$40,IF(AND(AZ32&lt;&gt;'Información Buques'!$B$41,$B32&lt;='Información Buques'!$B$41,'Proyección de Inflexibilidades'!$C32&gt;='Información Buques'!$B$41),'Información Buques'!$B$41,IF(AND(AZ32&lt;&gt;'Información Buques'!$B$42,$B32&lt;='Información Buques'!$B$42,'Proyección de Inflexibilidades'!$C32&gt;='Información Buques'!$B$42),'Información Buques'!$B$42,""))))))))))))))))))))))))))))))))))))))))</f>
        <v/>
      </c>
      <c r="BF32" s="33" t="str">
        <f>IFERROR(VLOOKUP('Proyección de Inflexibilidades'!$BE32,'Información Buques'!$B$3:$F$42,2,0),"")</f>
        <v/>
      </c>
      <c r="BG32" s="33" t="str">
        <f>IFERROR(VLOOKUP('Proyección de Inflexibilidades'!$BE32,'Información Buques'!$B$3:$F$42,3,0),"")</f>
        <v/>
      </c>
      <c r="BH32" s="29" t="str">
        <f>IFERROR(VLOOKUP('Proyección de Inflexibilidades'!$BE32,'Información Buques'!$B$3:$F$42,4,0),"")</f>
        <v/>
      </c>
      <c r="BI32" s="29" t="str">
        <f>IFERROR(VLOOKUP('Proyección de Inflexibilidades'!$BE32,'Información Buques'!$B$3:$F$42,5,0),"")</f>
        <v/>
      </c>
      <c r="BJ32" s="25" t="str">
        <f t="shared" si="7"/>
        <v/>
      </c>
      <c r="BK32" s="25" t="str">
        <f t="shared" si="1"/>
        <v/>
      </c>
    </row>
    <row r="33" spans="1:63" x14ac:dyDescent="0.25">
      <c r="A33" s="14">
        <v>28</v>
      </c>
      <c r="B33" s="15">
        <f t="shared" si="8"/>
        <v>43867</v>
      </c>
      <c r="C33" s="16">
        <f t="shared" si="9"/>
        <v>43873</v>
      </c>
      <c r="D33" s="25" t="str">
        <f t="shared" si="2"/>
        <v/>
      </c>
      <c r="E33" s="50" t="str">
        <f t="shared" si="3"/>
        <v/>
      </c>
      <c r="F33" s="50" t="str">
        <f t="shared" si="4"/>
        <v/>
      </c>
      <c r="G33" s="47" t="str">
        <f t="shared" si="5"/>
        <v/>
      </c>
      <c r="H33" s="47" t="str">
        <f t="shared" si="6"/>
        <v/>
      </c>
      <c r="I33" s="9"/>
      <c r="J33" s="4"/>
      <c r="K33" s="101"/>
      <c r="AY33" s="36">
        <v>44623</v>
      </c>
      <c r="AZ33" s="25" t="str">
        <f>IF(AND($B33&lt;='Información Buques'!$B$3,'Proyección de Inflexibilidades'!$C33&gt;='Información Buques'!$B$3),'Información Buques'!$B$3,IF(AND($B33&lt;='Información Buques'!$B$4,'Proyección de Inflexibilidades'!$C33&gt;='Información Buques'!$B$4),'Información Buques'!$B$4,IF(AND($B33&lt;='Información Buques'!$B$5,'Proyección de Inflexibilidades'!$C33&gt;='Información Buques'!$B$5),'Información Buques'!$B$5,IF(AND($B33&lt;='Información Buques'!$B$6,'Proyección de Inflexibilidades'!$C33&gt;='Información Buques'!$B$6),'Información Buques'!$B$6,IF(AND($B33&lt;='Información Buques'!$B$7,'Proyección de Inflexibilidades'!$C33&gt;='Información Buques'!$B$7),'Información Buques'!$B$7,IF(AND($B33&lt;='Información Buques'!$B$8,'Proyección de Inflexibilidades'!$C33&gt;='Información Buques'!$B$8),'Información Buques'!$B$8,IF(AND($B33&lt;='Información Buques'!$B$9,'Proyección de Inflexibilidades'!$C33&gt;='Información Buques'!$B$9),'Información Buques'!$B$9,IF(AND($B33&lt;='Información Buques'!$B$10,'Proyección de Inflexibilidades'!$C33&gt;='Información Buques'!$B$10),'Información Buques'!$B$10,IF(AND($B33&lt;='Información Buques'!$B$11,'Proyección de Inflexibilidades'!$C33&gt;='Información Buques'!$B$11),'Información Buques'!$B$11,IF(AND($B33&lt;='Información Buques'!$B$12,'Proyección de Inflexibilidades'!$C33&gt;='Información Buques'!$B$12),'Información Buques'!$B$12,IF(AND($B33&lt;='Información Buques'!$B$13,'Proyección de Inflexibilidades'!$C33&gt;='Información Buques'!$B$13),'Información Buques'!$B$13,IF(AND($B33&lt;='Información Buques'!$B$14,'Proyección de Inflexibilidades'!$C33&gt;='Información Buques'!$B$14),'Información Buques'!$B$14,IF(AND($B33&lt;='Información Buques'!$B$15,'Proyección de Inflexibilidades'!$C33&gt;='Información Buques'!$B$15),'Información Buques'!$B$15,IF(AND($B33&lt;='Información Buques'!$B$16,'Proyección de Inflexibilidades'!$C33&gt;='Información Buques'!$B$16),'Información Buques'!$B$16,IF(AND($B33&lt;='Información Buques'!$B$17,'Proyección de Inflexibilidades'!$C33&gt;='Información Buques'!$B$17),'Información Buques'!$B$17,IF(AND($B33&lt;='Información Buques'!$B$18,'Proyección de Inflexibilidades'!$C33&gt;='Información Buques'!$B$18),'Información Buques'!$B$18,IF(AND($B33&lt;='Información Buques'!$B$19,'Proyección de Inflexibilidades'!$C33&gt;='Información Buques'!$B$19),'Información Buques'!$B$19,IF(AND($B33&lt;='Información Buques'!$B$20,'Proyección de Inflexibilidades'!$C33&gt;='Información Buques'!$B$20),'Información Buques'!$B$20,IF(AND($B33&lt;='Información Buques'!$B$21,'Proyección de Inflexibilidades'!$C33&gt;='Información Buques'!$B$21),'Información Buques'!$B$21,IF(AND($B33&lt;='Información Buques'!$B$22,'Proyección de Inflexibilidades'!$C33&gt;='Información Buques'!$B$22),'Información Buques'!$B$22,IF(AND($B33&lt;='Información Buques'!$B$23,'Proyección de Inflexibilidades'!$C33&gt;='Información Buques'!$B$23),'Información Buques'!$B$23,IF(AND($B33&lt;='Información Buques'!$B$24,'Proyección de Inflexibilidades'!$C33&gt;='Información Buques'!$B$24),'Información Buques'!$B$24,IF(AND($B33&lt;='Información Buques'!$B$25,'Proyección de Inflexibilidades'!$C33&gt;='Información Buques'!$B$25),'Información Buques'!$B$25,IF(AND($B33&lt;='Información Buques'!$B$26,'Proyección de Inflexibilidades'!$C33&gt;='Información Buques'!$B$26),'Información Buques'!$B$26,IF(AND($B33&lt;='Información Buques'!$B$27,'Proyección de Inflexibilidades'!$C33&gt;='Información Buques'!$B$27),'Información Buques'!$B$27,IF(AND($B33&lt;='Información Buques'!$B$28,'Proyección de Inflexibilidades'!$C33&gt;='Información Buques'!$B$28),'Información Buques'!$B$28,IF(AND($B33&lt;='Información Buques'!$B$29,'Proyección de Inflexibilidades'!$C33&gt;='Información Buques'!$B$29),'Información Buques'!$B$29,IF(AND($B33&lt;='Información Buques'!$B$30,'Proyección de Inflexibilidades'!$C33&gt;='Información Buques'!$B$30),'Información Buques'!$B$30,IF(AND($B33&lt;='Información Buques'!$B$31,'Proyección de Inflexibilidades'!$C33&gt;='Información Buques'!$B$31),'Información Buques'!$B$31,IF(AND($B33&lt;='Información Buques'!$B$32,'Proyección de Inflexibilidades'!$C33&gt;='Información Buques'!$B$32),'Información Buques'!$B$32,IF(AND($B33&lt;='Información Buques'!$B$33,'Proyección de Inflexibilidades'!$C33&gt;='Información Buques'!$B$33),'Información Buques'!$B$33,IF(AND($B33&lt;='Información Buques'!$B$34,'Proyección de Inflexibilidades'!$C33&gt;='Información Buques'!$B$34),'Información Buques'!$B$34,IF(AND($B33&lt;='Información Buques'!$B$35,'Proyección de Inflexibilidades'!$C33&gt;='Información Buques'!$B$35),'Información Buques'!$B$35,IF(AND($B33&lt;='Información Buques'!$B$36,'Proyección de Inflexibilidades'!$C33&gt;='Información Buques'!$B$36),'Información Buques'!$B$36,IF(AND($B33&lt;='Información Buques'!$B$37,'Proyección de Inflexibilidades'!$C33&gt;='Información Buques'!$B$37),'Información Buques'!$B$37,IF(AND($B33&lt;='Información Buques'!$B$38,'Proyección de Inflexibilidades'!$C33&gt;='Información Buques'!$B$38),'Información Buques'!$B$38,IF(AND($B33&lt;='Información Buques'!$B$39,'Proyección de Inflexibilidades'!$C33&gt;='Información Buques'!$B$39),'Información Buques'!$B$39,IF(AND($B33&lt;='Información Buques'!$B$40,'Proyección de Inflexibilidades'!$C33&gt;='Información Buques'!$B$40),'Información Buques'!$B$40,IF(AND($B33&lt;='Información Buques'!$B$41,'Proyección de Inflexibilidades'!$C33&gt;='Información Buques'!$B$41),'Información Buques'!$B$41,IF(AND($B33&lt;='Información Buques'!$B$42,'Proyección de Inflexibilidades'!$C33&gt;='Información Buques'!$B$42),'Información Buques'!$B$42,""))))))))))))))))))))))))))))))))))))))))</f>
        <v/>
      </c>
      <c r="BA33" s="33" t="str">
        <f>IFERROR(VLOOKUP('Proyección de Inflexibilidades'!$AZ33,'Información Buques'!$B$3:$F$42,2,0),"")</f>
        <v/>
      </c>
      <c r="BB33" s="33" t="str">
        <f>IFERROR(VLOOKUP('Proyección de Inflexibilidades'!$AZ33,'Información Buques'!$B$3:$F$42,3,0),"")</f>
        <v/>
      </c>
      <c r="BC33" s="29" t="str">
        <f>IFERROR(VLOOKUP('Proyección de Inflexibilidades'!$AZ33,'Información Buques'!$B$3:$F$42,4,0),"")</f>
        <v/>
      </c>
      <c r="BD33" s="29" t="str">
        <f>IFERROR(VLOOKUP('Proyección de Inflexibilidades'!$AZ33,'Información Buques'!$B$3:$F$42,5,0),"")</f>
        <v/>
      </c>
      <c r="BE33" s="25" t="str">
        <f>IF(AND(AZ33&lt;&gt;'Información Buques'!$B$3,$B33&lt;='Información Buques'!$B$3,'Proyección de Inflexibilidades'!$C33&gt;='Información Buques'!$B$3),'Información Buques'!$B$3,IF(AND(AZ33&lt;&gt;'Información Buques'!$B$4,$B33&lt;='Información Buques'!$B$4,'Proyección de Inflexibilidades'!$C33&gt;='Información Buques'!$B$4),'Información Buques'!$B$4,IF(AND(AZ33&lt;&gt;'Información Buques'!$B$5,$B33&lt;='Información Buques'!$B$5,'Proyección de Inflexibilidades'!$C33&gt;='Información Buques'!$B$5),'Información Buques'!$B$5,IF(AND(AZ33&lt;&gt;'Información Buques'!$B$6,$B33&lt;='Información Buques'!$B$6,'Proyección de Inflexibilidades'!$C33&gt;='Información Buques'!$B$6),'Información Buques'!$B$6,IF(AND(AZ33&lt;&gt;'Información Buques'!$B$7,$B33&lt;='Información Buques'!$B$7,'Proyección de Inflexibilidades'!$C33&gt;='Información Buques'!$B$7),'Información Buques'!$B$7,IF(AND(AZ33&lt;&gt;'Información Buques'!$B$8,$B33&lt;='Información Buques'!$B$8,'Proyección de Inflexibilidades'!$C33&gt;='Información Buques'!$B$8),'Información Buques'!$B$8,IF(AND(AZ33&lt;&gt;'Información Buques'!$B$9,$B33&lt;='Información Buques'!$B$9,'Proyección de Inflexibilidades'!$C33&gt;='Información Buques'!$B$9),'Información Buques'!$B$9,IF(AND(AZ33&lt;&gt;'Información Buques'!$B$10,$B33&lt;='Información Buques'!$B$10,'Proyección de Inflexibilidades'!$C33&gt;='Información Buques'!$B$10),'Información Buques'!$B$10,IF(AND(AZ33&lt;&gt;'Información Buques'!$B$11,$B33&lt;='Información Buques'!$B$11,'Proyección de Inflexibilidades'!$C33&gt;='Información Buques'!$B$11),'Información Buques'!$B$11,IF(AND(AZ33&lt;&gt;'Información Buques'!$B$12,$B33&lt;='Información Buques'!$B$12,'Proyección de Inflexibilidades'!$C33&gt;='Información Buques'!$B$12),'Información Buques'!$B$12,IF(AND(AZ33&lt;&gt;'Información Buques'!$B$13,$B33&lt;='Información Buques'!$B$13,'Proyección de Inflexibilidades'!$C33&gt;='Información Buques'!$B$13),'Información Buques'!$B$13,IF(AND(AZ33&lt;&gt;'Información Buques'!$B$14,$B33&lt;='Información Buques'!$B$14,'Proyección de Inflexibilidades'!$C33&gt;='Información Buques'!$B$14),'Información Buques'!$B$14,IF(AND(AZ33&lt;&gt;'Información Buques'!$B$15,$B33&lt;='Información Buques'!$B$15,'Proyección de Inflexibilidades'!$C33&gt;='Información Buques'!$B$15),'Información Buques'!$B$15,IF(AND(AZ33&lt;&gt;'Información Buques'!$B$16,$B33&lt;='Información Buques'!$B$16,'Proyección de Inflexibilidades'!$C33&gt;='Información Buques'!$B$16),'Información Buques'!$B$16,IF(AND(AZ33&lt;&gt;'Información Buques'!$B$17,$B33&lt;='Información Buques'!$B$17,'Proyección de Inflexibilidades'!$C33&gt;='Información Buques'!$B$17),'Información Buques'!$B$17,IF(AND(AZ33&lt;&gt;'Información Buques'!$B$18,$B33&lt;='Información Buques'!$B$18,'Proyección de Inflexibilidades'!$C33&gt;='Información Buques'!$B$18),'Información Buques'!$B$18,IF(AND(AZ33&lt;&gt;'Información Buques'!$B$19,$B33&lt;='Información Buques'!$B$19,'Proyección de Inflexibilidades'!$C33&gt;='Información Buques'!$B$19),'Información Buques'!$B$19,IF(AND(AZ33&lt;&gt;'Información Buques'!$B$20,$B33&lt;='Información Buques'!$B$20,'Proyección de Inflexibilidades'!$C33&gt;='Información Buques'!$B$20),'Información Buques'!$B$20,IF(AND(AZ33&lt;&gt;'Información Buques'!$B$21,$B33&lt;='Información Buques'!$B$21,'Proyección de Inflexibilidades'!$C33&gt;='Información Buques'!$B$21),'Información Buques'!$B$21,IF(AND(AZ33&lt;&gt;'Información Buques'!$B$22,$B33&lt;='Información Buques'!$B$22,'Proyección de Inflexibilidades'!$C33&gt;='Información Buques'!$B$22),'Información Buques'!$B$22,IF(AND(AZ33&lt;&gt;'Información Buques'!$B$23,$B33&lt;='Información Buques'!$B$23,'Proyección de Inflexibilidades'!$C33&gt;='Información Buques'!$B$23),'Información Buques'!$B$23,IF(AND(AZ33&lt;&gt;'Información Buques'!$B$24,$B33&lt;='Información Buques'!$B$24,'Proyección de Inflexibilidades'!$C33&gt;='Información Buques'!$B$24),'Información Buques'!$B$24,IF(AND(AZ33&lt;&gt;'Información Buques'!$B$25,$B33&lt;='Información Buques'!$B$25,'Proyección de Inflexibilidades'!$C33&gt;='Información Buques'!$B$25),'Información Buques'!$B$25,IF(AND(AZ33&lt;&gt;'Información Buques'!$B$26,$B33&lt;='Información Buques'!$B$26,'Proyección de Inflexibilidades'!$C33&gt;='Información Buques'!$B$26),'Información Buques'!$B$26,IF(AND(AZ33&lt;&gt;'Información Buques'!$B$27,$B33&lt;='Información Buques'!$B$27,'Proyección de Inflexibilidades'!$C33&gt;='Información Buques'!$B$27),'Información Buques'!$B$27,IF(AND(AZ33&lt;&gt;'Información Buques'!$B$28,$B33&lt;='Información Buques'!$B$28,'Proyección de Inflexibilidades'!$C33&gt;='Información Buques'!$B$28),'Información Buques'!$B$28,IF(AND(AZ33&lt;&gt;'Información Buques'!$B$29,$B33&lt;='Información Buques'!$B$29,'Proyección de Inflexibilidades'!$C33&gt;='Información Buques'!$B$29),'Información Buques'!$B$29,IF(AND(AZ33&lt;&gt;'Información Buques'!$B$30,$B33&lt;='Información Buques'!$B$30,'Proyección de Inflexibilidades'!$C33&gt;='Información Buques'!$B$30),'Información Buques'!$B$30,IF(AND(AZ33&lt;&gt;'Información Buques'!$B$31,$B33&lt;='Información Buques'!$B$31,'Proyección de Inflexibilidades'!$C33&gt;='Información Buques'!$B$31),'Información Buques'!$B$31,IF(AND(AZ33&lt;&gt;'Información Buques'!$B$32,$B33&lt;='Información Buques'!$B$32,'Proyección de Inflexibilidades'!$C33&gt;='Información Buques'!$B$32),'Información Buques'!$B$32,IF(AND(AZ33&lt;&gt;'Información Buques'!$B$33,$B33&lt;='Información Buques'!$B$33,'Proyección de Inflexibilidades'!$C33&gt;='Información Buques'!$B$33),'Información Buques'!$B$33,IF(AND(AZ33&lt;&gt;'Información Buques'!$B$34,$B33&lt;='Información Buques'!$B$34,'Proyección de Inflexibilidades'!$C33&gt;='Información Buques'!$B$34),'Información Buques'!$B$34,IF(AND(AZ33&lt;&gt;'Información Buques'!$B$35,$B33&lt;='Información Buques'!$B$35,'Proyección de Inflexibilidades'!$C33&gt;='Información Buques'!$B$35),'Información Buques'!$B$35,IF(AND(AZ33&lt;&gt;'Información Buques'!$B$36,$B33&lt;='Información Buques'!$B$36,'Proyección de Inflexibilidades'!$C33&gt;='Información Buques'!$B$36),'Información Buques'!$B$36,IF(AND(AZ33&lt;&gt;'Información Buques'!$B$37,$B33&lt;='Información Buques'!$B$37,'Proyección de Inflexibilidades'!$C33&gt;='Información Buques'!$B$37),'Información Buques'!$B$37,IF(AND(AZ33&lt;&gt;'Información Buques'!$B$38,$B33&lt;='Información Buques'!$B$38,'Proyección de Inflexibilidades'!$C33&gt;='Información Buques'!$B$38),'Información Buques'!$B$38,IF(AND(AZ33&lt;&gt;'Información Buques'!$B$39,$B33&lt;='Información Buques'!$B$39,'Proyección de Inflexibilidades'!$C33&gt;='Información Buques'!$B$39),'Información Buques'!$B$39,IF(AND(AZ33&lt;&gt;'Información Buques'!$B$40,$B33&lt;='Información Buques'!$B$40,'Proyección de Inflexibilidades'!$C33&gt;='Información Buques'!$B$40),'Información Buques'!$B$40,IF(AND(AZ33&lt;&gt;'Información Buques'!$B$41,$B33&lt;='Información Buques'!$B$41,'Proyección de Inflexibilidades'!$C33&gt;='Información Buques'!$B$41),'Información Buques'!$B$41,IF(AND(AZ33&lt;&gt;'Información Buques'!$B$42,$B33&lt;='Información Buques'!$B$42,'Proyección de Inflexibilidades'!$C33&gt;='Información Buques'!$B$42),'Información Buques'!$B$42,""))))))))))))))))))))))))))))))))))))))))</f>
        <v/>
      </c>
      <c r="BF33" s="33" t="str">
        <f>IFERROR(VLOOKUP('Proyección de Inflexibilidades'!$BE33,'Información Buques'!$B$3:$F$42,2,0),"")</f>
        <v/>
      </c>
      <c r="BG33" s="33" t="str">
        <f>IFERROR(VLOOKUP('Proyección de Inflexibilidades'!$BE33,'Información Buques'!$B$3:$F$42,3,0),"")</f>
        <v/>
      </c>
      <c r="BH33" s="29" t="str">
        <f>IFERROR(VLOOKUP('Proyección de Inflexibilidades'!$BE33,'Información Buques'!$B$3:$F$42,4,0),"")</f>
        <v/>
      </c>
      <c r="BI33" s="29" t="str">
        <f>IFERROR(VLOOKUP('Proyección de Inflexibilidades'!$BE33,'Información Buques'!$B$3:$F$42,5,0),"")</f>
        <v/>
      </c>
      <c r="BJ33" s="25" t="str">
        <f t="shared" si="7"/>
        <v/>
      </c>
      <c r="BK33" s="25" t="str">
        <f t="shared" si="1"/>
        <v/>
      </c>
    </row>
    <row r="34" spans="1:63" x14ac:dyDescent="0.25">
      <c r="A34" s="14">
        <v>29</v>
      </c>
      <c r="B34" s="15">
        <f t="shared" si="8"/>
        <v>43874</v>
      </c>
      <c r="C34" s="16">
        <f t="shared" si="9"/>
        <v>43880</v>
      </c>
      <c r="D34" s="25" t="str">
        <f t="shared" si="2"/>
        <v/>
      </c>
      <c r="E34" s="50" t="str">
        <f t="shared" si="3"/>
        <v/>
      </c>
      <c r="F34" s="50" t="str">
        <f t="shared" si="4"/>
        <v/>
      </c>
      <c r="G34" s="47" t="str">
        <f t="shared" si="5"/>
        <v/>
      </c>
      <c r="H34" s="47" t="str">
        <f t="shared" si="6"/>
        <v/>
      </c>
      <c r="I34" s="9"/>
      <c r="J34" s="4"/>
      <c r="K34" s="101"/>
      <c r="AY34" s="36">
        <v>44658</v>
      </c>
      <c r="AZ34" s="25" t="str">
        <f>IF(AND($B34&lt;='Información Buques'!$B$3,'Proyección de Inflexibilidades'!$C34&gt;='Información Buques'!$B$3),'Información Buques'!$B$3,IF(AND($B34&lt;='Información Buques'!$B$4,'Proyección de Inflexibilidades'!$C34&gt;='Información Buques'!$B$4),'Información Buques'!$B$4,IF(AND($B34&lt;='Información Buques'!$B$5,'Proyección de Inflexibilidades'!$C34&gt;='Información Buques'!$B$5),'Información Buques'!$B$5,IF(AND($B34&lt;='Información Buques'!$B$6,'Proyección de Inflexibilidades'!$C34&gt;='Información Buques'!$B$6),'Información Buques'!$B$6,IF(AND($B34&lt;='Información Buques'!$B$7,'Proyección de Inflexibilidades'!$C34&gt;='Información Buques'!$B$7),'Información Buques'!$B$7,IF(AND($B34&lt;='Información Buques'!$B$8,'Proyección de Inflexibilidades'!$C34&gt;='Información Buques'!$B$8),'Información Buques'!$B$8,IF(AND($B34&lt;='Información Buques'!$B$9,'Proyección de Inflexibilidades'!$C34&gt;='Información Buques'!$B$9),'Información Buques'!$B$9,IF(AND($B34&lt;='Información Buques'!$B$10,'Proyección de Inflexibilidades'!$C34&gt;='Información Buques'!$B$10),'Información Buques'!$B$10,IF(AND($B34&lt;='Información Buques'!$B$11,'Proyección de Inflexibilidades'!$C34&gt;='Información Buques'!$B$11),'Información Buques'!$B$11,IF(AND($B34&lt;='Información Buques'!$B$12,'Proyección de Inflexibilidades'!$C34&gt;='Información Buques'!$B$12),'Información Buques'!$B$12,IF(AND($B34&lt;='Información Buques'!$B$13,'Proyección de Inflexibilidades'!$C34&gt;='Información Buques'!$B$13),'Información Buques'!$B$13,IF(AND($B34&lt;='Información Buques'!$B$14,'Proyección de Inflexibilidades'!$C34&gt;='Información Buques'!$B$14),'Información Buques'!$B$14,IF(AND($B34&lt;='Información Buques'!$B$15,'Proyección de Inflexibilidades'!$C34&gt;='Información Buques'!$B$15),'Información Buques'!$B$15,IF(AND($B34&lt;='Información Buques'!$B$16,'Proyección de Inflexibilidades'!$C34&gt;='Información Buques'!$B$16),'Información Buques'!$B$16,IF(AND($B34&lt;='Información Buques'!$B$17,'Proyección de Inflexibilidades'!$C34&gt;='Información Buques'!$B$17),'Información Buques'!$B$17,IF(AND($B34&lt;='Información Buques'!$B$18,'Proyección de Inflexibilidades'!$C34&gt;='Información Buques'!$B$18),'Información Buques'!$B$18,IF(AND($B34&lt;='Información Buques'!$B$19,'Proyección de Inflexibilidades'!$C34&gt;='Información Buques'!$B$19),'Información Buques'!$B$19,IF(AND($B34&lt;='Información Buques'!$B$20,'Proyección de Inflexibilidades'!$C34&gt;='Información Buques'!$B$20),'Información Buques'!$B$20,IF(AND($B34&lt;='Información Buques'!$B$21,'Proyección de Inflexibilidades'!$C34&gt;='Información Buques'!$B$21),'Información Buques'!$B$21,IF(AND($B34&lt;='Información Buques'!$B$22,'Proyección de Inflexibilidades'!$C34&gt;='Información Buques'!$B$22),'Información Buques'!$B$22,IF(AND($B34&lt;='Información Buques'!$B$23,'Proyección de Inflexibilidades'!$C34&gt;='Información Buques'!$B$23),'Información Buques'!$B$23,IF(AND($B34&lt;='Información Buques'!$B$24,'Proyección de Inflexibilidades'!$C34&gt;='Información Buques'!$B$24),'Información Buques'!$B$24,IF(AND($B34&lt;='Información Buques'!$B$25,'Proyección de Inflexibilidades'!$C34&gt;='Información Buques'!$B$25),'Información Buques'!$B$25,IF(AND($B34&lt;='Información Buques'!$B$26,'Proyección de Inflexibilidades'!$C34&gt;='Información Buques'!$B$26),'Información Buques'!$B$26,IF(AND($B34&lt;='Información Buques'!$B$27,'Proyección de Inflexibilidades'!$C34&gt;='Información Buques'!$B$27),'Información Buques'!$B$27,IF(AND($B34&lt;='Información Buques'!$B$28,'Proyección de Inflexibilidades'!$C34&gt;='Información Buques'!$B$28),'Información Buques'!$B$28,IF(AND($B34&lt;='Información Buques'!$B$29,'Proyección de Inflexibilidades'!$C34&gt;='Información Buques'!$B$29),'Información Buques'!$B$29,IF(AND($B34&lt;='Información Buques'!$B$30,'Proyección de Inflexibilidades'!$C34&gt;='Información Buques'!$B$30),'Información Buques'!$B$30,IF(AND($B34&lt;='Información Buques'!$B$31,'Proyección de Inflexibilidades'!$C34&gt;='Información Buques'!$B$31),'Información Buques'!$B$31,IF(AND($B34&lt;='Información Buques'!$B$32,'Proyección de Inflexibilidades'!$C34&gt;='Información Buques'!$B$32),'Información Buques'!$B$32,IF(AND($B34&lt;='Información Buques'!$B$33,'Proyección de Inflexibilidades'!$C34&gt;='Información Buques'!$B$33),'Información Buques'!$B$33,IF(AND($B34&lt;='Información Buques'!$B$34,'Proyección de Inflexibilidades'!$C34&gt;='Información Buques'!$B$34),'Información Buques'!$B$34,IF(AND($B34&lt;='Información Buques'!$B$35,'Proyección de Inflexibilidades'!$C34&gt;='Información Buques'!$B$35),'Información Buques'!$B$35,IF(AND($B34&lt;='Información Buques'!$B$36,'Proyección de Inflexibilidades'!$C34&gt;='Información Buques'!$B$36),'Información Buques'!$B$36,IF(AND($B34&lt;='Información Buques'!$B$37,'Proyección de Inflexibilidades'!$C34&gt;='Información Buques'!$B$37),'Información Buques'!$B$37,IF(AND($B34&lt;='Información Buques'!$B$38,'Proyección de Inflexibilidades'!$C34&gt;='Información Buques'!$B$38),'Información Buques'!$B$38,IF(AND($B34&lt;='Información Buques'!$B$39,'Proyección de Inflexibilidades'!$C34&gt;='Información Buques'!$B$39),'Información Buques'!$B$39,IF(AND($B34&lt;='Información Buques'!$B$40,'Proyección de Inflexibilidades'!$C34&gt;='Información Buques'!$B$40),'Información Buques'!$B$40,IF(AND($B34&lt;='Información Buques'!$B$41,'Proyección de Inflexibilidades'!$C34&gt;='Información Buques'!$B$41),'Información Buques'!$B$41,IF(AND($B34&lt;='Información Buques'!$B$42,'Proyección de Inflexibilidades'!$C34&gt;='Información Buques'!$B$42),'Información Buques'!$B$42,""))))))))))))))))))))))))))))))))))))))))</f>
        <v/>
      </c>
      <c r="BA34" s="33" t="str">
        <f>IFERROR(VLOOKUP('Proyección de Inflexibilidades'!$AZ34,'Información Buques'!$B$3:$F$42,2,0),"")</f>
        <v/>
      </c>
      <c r="BB34" s="33" t="str">
        <f>IFERROR(VLOOKUP('Proyección de Inflexibilidades'!$AZ34,'Información Buques'!$B$3:$F$42,3,0),"")</f>
        <v/>
      </c>
      <c r="BC34" s="29" t="str">
        <f>IFERROR(VLOOKUP('Proyección de Inflexibilidades'!$AZ34,'Información Buques'!$B$3:$F$42,4,0),"")</f>
        <v/>
      </c>
      <c r="BD34" s="29" t="str">
        <f>IFERROR(VLOOKUP('Proyección de Inflexibilidades'!$AZ34,'Información Buques'!$B$3:$F$42,5,0),"")</f>
        <v/>
      </c>
      <c r="BE34" s="25" t="str">
        <f>IF(AND(AZ34&lt;&gt;'Información Buques'!$B$3,$B34&lt;='Información Buques'!$B$3,'Proyección de Inflexibilidades'!$C34&gt;='Información Buques'!$B$3),'Información Buques'!$B$3,IF(AND(AZ34&lt;&gt;'Información Buques'!$B$4,$B34&lt;='Información Buques'!$B$4,'Proyección de Inflexibilidades'!$C34&gt;='Información Buques'!$B$4),'Información Buques'!$B$4,IF(AND(AZ34&lt;&gt;'Información Buques'!$B$5,$B34&lt;='Información Buques'!$B$5,'Proyección de Inflexibilidades'!$C34&gt;='Información Buques'!$B$5),'Información Buques'!$B$5,IF(AND(AZ34&lt;&gt;'Información Buques'!$B$6,$B34&lt;='Información Buques'!$B$6,'Proyección de Inflexibilidades'!$C34&gt;='Información Buques'!$B$6),'Información Buques'!$B$6,IF(AND(AZ34&lt;&gt;'Información Buques'!$B$7,$B34&lt;='Información Buques'!$B$7,'Proyección de Inflexibilidades'!$C34&gt;='Información Buques'!$B$7),'Información Buques'!$B$7,IF(AND(AZ34&lt;&gt;'Información Buques'!$B$8,$B34&lt;='Información Buques'!$B$8,'Proyección de Inflexibilidades'!$C34&gt;='Información Buques'!$B$8),'Información Buques'!$B$8,IF(AND(AZ34&lt;&gt;'Información Buques'!$B$9,$B34&lt;='Información Buques'!$B$9,'Proyección de Inflexibilidades'!$C34&gt;='Información Buques'!$B$9),'Información Buques'!$B$9,IF(AND(AZ34&lt;&gt;'Información Buques'!$B$10,$B34&lt;='Información Buques'!$B$10,'Proyección de Inflexibilidades'!$C34&gt;='Información Buques'!$B$10),'Información Buques'!$B$10,IF(AND(AZ34&lt;&gt;'Información Buques'!$B$11,$B34&lt;='Información Buques'!$B$11,'Proyección de Inflexibilidades'!$C34&gt;='Información Buques'!$B$11),'Información Buques'!$B$11,IF(AND(AZ34&lt;&gt;'Información Buques'!$B$12,$B34&lt;='Información Buques'!$B$12,'Proyección de Inflexibilidades'!$C34&gt;='Información Buques'!$B$12),'Información Buques'!$B$12,IF(AND(AZ34&lt;&gt;'Información Buques'!$B$13,$B34&lt;='Información Buques'!$B$13,'Proyección de Inflexibilidades'!$C34&gt;='Información Buques'!$B$13),'Información Buques'!$B$13,IF(AND(AZ34&lt;&gt;'Información Buques'!$B$14,$B34&lt;='Información Buques'!$B$14,'Proyección de Inflexibilidades'!$C34&gt;='Información Buques'!$B$14),'Información Buques'!$B$14,IF(AND(AZ34&lt;&gt;'Información Buques'!$B$15,$B34&lt;='Información Buques'!$B$15,'Proyección de Inflexibilidades'!$C34&gt;='Información Buques'!$B$15),'Información Buques'!$B$15,IF(AND(AZ34&lt;&gt;'Información Buques'!$B$16,$B34&lt;='Información Buques'!$B$16,'Proyección de Inflexibilidades'!$C34&gt;='Información Buques'!$B$16),'Información Buques'!$B$16,IF(AND(AZ34&lt;&gt;'Información Buques'!$B$17,$B34&lt;='Información Buques'!$B$17,'Proyección de Inflexibilidades'!$C34&gt;='Información Buques'!$B$17),'Información Buques'!$B$17,IF(AND(AZ34&lt;&gt;'Información Buques'!$B$18,$B34&lt;='Información Buques'!$B$18,'Proyección de Inflexibilidades'!$C34&gt;='Información Buques'!$B$18),'Información Buques'!$B$18,IF(AND(AZ34&lt;&gt;'Información Buques'!$B$19,$B34&lt;='Información Buques'!$B$19,'Proyección de Inflexibilidades'!$C34&gt;='Información Buques'!$B$19),'Información Buques'!$B$19,IF(AND(AZ34&lt;&gt;'Información Buques'!$B$20,$B34&lt;='Información Buques'!$B$20,'Proyección de Inflexibilidades'!$C34&gt;='Información Buques'!$B$20),'Información Buques'!$B$20,IF(AND(AZ34&lt;&gt;'Información Buques'!$B$21,$B34&lt;='Información Buques'!$B$21,'Proyección de Inflexibilidades'!$C34&gt;='Información Buques'!$B$21),'Información Buques'!$B$21,IF(AND(AZ34&lt;&gt;'Información Buques'!$B$22,$B34&lt;='Información Buques'!$B$22,'Proyección de Inflexibilidades'!$C34&gt;='Información Buques'!$B$22),'Información Buques'!$B$22,IF(AND(AZ34&lt;&gt;'Información Buques'!$B$23,$B34&lt;='Información Buques'!$B$23,'Proyección de Inflexibilidades'!$C34&gt;='Información Buques'!$B$23),'Información Buques'!$B$23,IF(AND(AZ34&lt;&gt;'Información Buques'!$B$24,$B34&lt;='Información Buques'!$B$24,'Proyección de Inflexibilidades'!$C34&gt;='Información Buques'!$B$24),'Información Buques'!$B$24,IF(AND(AZ34&lt;&gt;'Información Buques'!$B$25,$B34&lt;='Información Buques'!$B$25,'Proyección de Inflexibilidades'!$C34&gt;='Información Buques'!$B$25),'Información Buques'!$B$25,IF(AND(AZ34&lt;&gt;'Información Buques'!$B$26,$B34&lt;='Información Buques'!$B$26,'Proyección de Inflexibilidades'!$C34&gt;='Información Buques'!$B$26),'Información Buques'!$B$26,IF(AND(AZ34&lt;&gt;'Información Buques'!$B$27,$B34&lt;='Información Buques'!$B$27,'Proyección de Inflexibilidades'!$C34&gt;='Información Buques'!$B$27),'Información Buques'!$B$27,IF(AND(AZ34&lt;&gt;'Información Buques'!$B$28,$B34&lt;='Información Buques'!$B$28,'Proyección de Inflexibilidades'!$C34&gt;='Información Buques'!$B$28),'Información Buques'!$B$28,IF(AND(AZ34&lt;&gt;'Información Buques'!$B$29,$B34&lt;='Información Buques'!$B$29,'Proyección de Inflexibilidades'!$C34&gt;='Información Buques'!$B$29),'Información Buques'!$B$29,IF(AND(AZ34&lt;&gt;'Información Buques'!$B$30,$B34&lt;='Información Buques'!$B$30,'Proyección de Inflexibilidades'!$C34&gt;='Información Buques'!$B$30),'Información Buques'!$B$30,IF(AND(AZ34&lt;&gt;'Información Buques'!$B$31,$B34&lt;='Información Buques'!$B$31,'Proyección de Inflexibilidades'!$C34&gt;='Información Buques'!$B$31),'Información Buques'!$B$31,IF(AND(AZ34&lt;&gt;'Información Buques'!$B$32,$B34&lt;='Información Buques'!$B$32,'Proyección de Inflexibilidades'!$C34&gt;='Información Buques'!$B$32),'Información Buques'!$B$32,IF(AND(AZ34&lt;&gt;'Información Buques'!$B$33,$B34&lt;='Información Buques'!$B$33,'Proyección de Inflexibilidades'!$C34&gt;='Información Buques'!$B$33),'Información Buques'!$B$33,IF(AND(AZ34&lt;&gt;'Información Buques'!$B$34,$B34&lt;='Información Buques'!$B$34,'Proyección de Inflexibilidades'!$C34&gt;='Información Buques'!$B$34),'Información Buques'!$B$34,IF(AND(AZ34&lt;&gt;'Información Buques'!$B$35,$B34&lt;='Información Buques'!$B$35,'Proyección de Inflexibilidades'!$C34&gt;='Información Buques'!$B$35),'Información Buques'!$B$35,IF(AND(AZ34&lt;&gt;'Información Buques'!$B$36,$B34&lt;='Información Buques'!$B$36,'Proyección de Inflexibilidades'!$C34&gt;='Información Buques'!$B$36),'Información Buques'!$B$36,IF(AND(AZ34&lt;&gt;'Información Buques'!$B$37,$B34&lt;='Información Buques'!$B$37,'Proyección de Inflexibilidades'!$C34&gt;='Información Buques'!$B$37),'Información Buques'!$B$37,IF(AND(AZ34&lt;&gt;'Información Buques'!$B$38,$B34&lt;='Información Buques'!$B$38,'Proyección de Inflexibilidades'!$C34&gt;='Información Buques'!$B$38),'Información Buques'!$B$38,IF(AND(AZ34&lt;&gt;'Información Buques'!$B$39,$B34&lt;='Información Buques'!$B$39,'Proyección de Inflexibilidades'!$C34&gt;='Información Buques'!$B$39),'Información Buques'!$B$39,IF(AND(AZ34&lt;&gt;'Información Buques'!$B$40,$B34&lt;='Información Buques'!$B$40,'Proyección de Inflexibilidades'!$C34&gt;='Información Buques'!$B$40),'Información Buques'!$B$40,IF(AND(AZ34&lt;&gt;'Información Buques'!$B$41,$B34&lt;='Información Buques'!$B$41,'Proyección de Inflexibilidades'!$C34&gt;='Información Buques'!$B$41),'Información Buques'!$B$41,IF(AND(AZ34&lt;&gt;'Información Buques'!$B$42,$B34&lt;='Información Buques'!$B$42,'Proyección de Inflexibilidades'!$C34&gt;='Información Buques'!$B$42),'Información Buques'!$B$42,""))))))))))))))))))))))))))))))))))))))))</f>
        <v/>
      </c>
      <c r="BF34" s="33" t="str">
        <f>IFERROR(VLOOKUP('Proyección de Inflexibilidades'!$BE34,'Información Buques'!$B$3:$F$42,2,0),"")</f>
        <v/>
      </c>
      <c r="BG34" s="33" t="str">
        <f>IFERROR(VLOOKUP('Proyección de Inflexibilidades'!$BE34,'Información Buques'!$B$3:$F$42,3,0),"")</f>
        <v/>
      </c>
      <c r="BH34" s="29" t="str">
        <f>IFERROR(VLOOKUP('Proyección de Inflexibilidades'!$BE34,'Información Buques'!$B$3:$F$42,4,0),"")</f>
        <v/>
      </c>
      <c r="BI34" s="29" t="str">
        <f>IFERROR(VLOOKUP('Proyección de Inflexibilidades'!$BE34,'Información Buques'!$B$3:$F$42,5,0),"")</f>
        <v/>
      </c>
      <c r="BJ34" s="25" t="str">
        <f t="shared" si="7"/>
        <v/>
      </c>
      <c r="BK34" s="25" t="str">
        <f t="shared" si="1"/>
        <v/>
      </c>
    </row>
    <row r="35" spans="1:63" x14ac:dyDescent="0.25">
      <c r="A35" s="14">
        <v>30</v>
      </c>
      <c r="B35" s="15">
        <f t="shared" si="8"/>
        <v>43881</v>
      </c>
      <c r="C35" s="16">
        <f t="shared" si="9"/>
        <v>43887</v>
      </c>
      <c r="D35" s="25" t="str">
        <f t="shared" si="2"/>
        <v/>
      </c>
      <c r="E35" s="50" t="str">
        <f t="shared" si="3"/>
        <v/>
      </c>
      <c r="F35" s="50" t="str">
        <f t="shared" si="4"/>
        <v/>
      </c>
      <c r="G35" s="47" t="str">
        <f t="shared" si="5"/>
        <v/>
      </c>
      <c r="H35" s="47" t="str">
        <f t="shared" si="6"/>
        <v/>
      </c>
      <c r="I35" s="9"/>
      <c r="J35" s="4"/>
      <c r="K35" s="101"/>
      <c r="AY35" s="36">
        <v>44686</v>
      </c>
      <c r="AZ35" s="25" t="str">
        <f>IF(AND($B35&lt;='Información Buques'!$B$3,'Proyección de Inflexibilidades'!$C35&gt;='Información Buques'!$B$3),'Información Buques'!$B$3,IF(AND($B35&lt;='Información Buques'!$B$4,'Proyección de Inflexibilidades'!$C35&gt;='Información Buques'!$B$4),'Información Buques'!$B$4,IF(AND($B35&lt;='Información Buques'!$B$5,'Proyección de Inflexibilidades'!$C35&gt;='Información Buques'!$B$5),'Información Buques'!$B$5,IF(AND($B35&lt;='Información Buques'!$B$6,'Proyección de Inflexibilidades'!$C35&gt;='Información Buques'!$B$6),'Información Buques'!$B$6,IF(AND($B35&lt;='Información Buques'!$B$7,'Proyección de Inflexibilidades'!$C35&gt;='Información Buques'!$B$7),'Información Buques'!$B$7,IF(AND($B35&lt;='Información Buques'!$B$8,'Proyección de Inflexibilidades'!$C35&gt;='Información Buques'!$B$8),'Información Buques'!$B$8,IF(AND($B35&lt;='Información Buques'!$B$9,'Proyección de Inflexibilidades'!$C35&gt;='Información Buques'!$B$9),'Información Buques'!$B$9,IF(AND($B35&lt;='Información Buques'!$B$10,'Proyección de Inflexibilidades'!$C35&gt;='Información Buques'!$B$10),'Información Buques'!$B$10,IF(AND($B35&lt;='Información Buques'!$B$11,'Proyección de Inflexibilidades'!$C35&gt;='Información Buques'!$B$11),'Información Buques'!$B$11,IF(AND($B35&lt;='Información Buques'!$B$12,'Proyección de Inflexibilidades'!$C35&gt;='Información Buques'!$B$12),'Información Buques'!$B$12,IF(AND($B35&lt;='Información Buques'!$B$13,'Proyección de Inflexibilidades'!$C35&gt;='Información Buques'!$B$13),'Información Buques'!$B$13,IF(AND($B35&lt;='Información Buques'!$B$14,'Proyección de Inflexibilidades'!$C35&gt;='Información Buques'!$B$14),'Información Buques'!$B$14,IF(AND($B35&lt;='Información Buques'!$B$15,'Proyección de Inflexibilidades'!$C35&gt;='Información Buques'!$B$15),'Información Buques'!$B$15,IF(AND($B35&lt;='Información Buques'!$B$16,'Proyección de Inflexibilidades'!$C35&gt;='Información Buques'!$B$16),'Información Buques'!$B$16,IF(AND($B35&lt;='Información Buques'!$B$17,'Proyección de Inflexibilidades'!$C35&gt;='Información Buques'!$B$17),'Información Buques'!$B$17,IF(AND($B35&lt;='Información Buques'!$B$18,'Proyección de Inflexibilidades'!$C35&gt;='Información Buques'!$B$18),'Información Buques'!$B$18,IF(AND($B35&lt;='Información Buques'!$B$19,'Proyección de Inflexibilidades'!$C35&gt;='Información Buques'!$B$19),'Información Buques'!$B$19,IF(AND($B35&lt;='Información Buques'!$B$20,'Proyección de Inflexibilidades'!$C35&gt;='Información Buques'!$B$20),'Información Buques'!$B$20,IF(AND($B35&lt;='Información Buques'!$B$21,'Proyección de Inflexibilidades'!$C35&gt;='Información Buques'!$B$21),'Información Buques'!$B$21,IF(AND($B35&lt;='Información Buques'!$B$22,'Proyección de Inflexibilidades'!$C35&gt;='Información Buques'!$B$22),'Información Buques'!$B$22,IF(AND($B35&lt;='Información Buques'!$B$23,'Proyección de Inflexibilidades'!$C35&gt;='Información Buques'!$B$23),'Información Buques'!$B$23,IF(AND($B35&lt;='Información Buques'!$B$24,'Proyección de Inflexibilidades'!$C35&gt;='Información Buques'!$B$24),'Información Buques'!$B$24,IF(AND($B35&lt;='Información Buques'!$B$25,'Proyección de Inflexibilidades'!$C35&gt;='Información Buques'!$B$25),'Información Buques'!$B$25,IF(AND($B35&lt;='Información Buques'!$B$26,'Proyección de Inflexibilidades'!$C35&gt;='Información Buques'!$B$26),'Información Buques'!$B$26,IF(AND($B35&lt;='Información Buques'!$B$27,'Proyección de Inflexibilidades'!$C35&gt;='Información Buques'!$B$27),'Información Buques'!$B$27,IF(AND($B35&lt;='Información Buques'!$B$28,'Proyección de Inflexibilidades'!$C35&gt;='Información Buques'!$B$28),'Información Buques'!$B$28,IF(AND($B35&lt;='Información Buques'!$B$29,'Proyección de Inflexibilidades'!$C35&gt;='Información Buques'!$B$29),'Información Buques'!$B$29,IF(AND($B35&lt;='Información Buques'!$B$30,'Proyección de Inflexibilidades'!$C35&gt;='Información Buques'!$B$30),'Información Buques'!$B$30,IF(AND($B35&lt;='Información Buques'!$B$31,'Proyección de Inflexibilidades'!$C35&gt;='Información Buques'!$B$31),'Información Buques'!$B$31,IF(AND($B35&lt;='Información Buques'!$B$32,'Proyección de Inflexibilidades'!$C35&gt;='Información Buques'!$B$32),'Información Buques'!$B$32,IF(AND($B35&lt;='Información Buques'!$B$33,'Proyección de Inflexibilidades'!$C35&gt;='Información Buques'!$B$33),'Información Buques'!$B$33,IF(AND($B35&lt;='Información Buques'!$B$34,'Proyección de Inflexibilidades'!$C35&gt;='Información Buques'!$B$34),'Información Buques'!$B$34,IF(AND($B35&lt;='Información Buques'!$B$35,'Proyección de Inflexibilidades'!$C35&gt;='Información Buques'!$B$35),'Información Buques'!$B$35,IF(AND($B35&lt;='Información Buques'!$B$36,'Proyección de Inflexibilidades'!$C35&gt;='Información Buques'!$B$36),'Información Buques'!$B$36,IF(AND($B35&lt;='Información Buques'!$B$37,'Proyección de Inflexibilidades'!$C35&gt;='Información Buques'!$B$37),'Información Buques'!$B$37,IF(AND($B35&lt;='Información Buques'!$B$38,'Proyección de Inflexibilidades'!$C35&gt;='Información Buques'!$B$38),'Información Buques'!$B$38,IF(AND($B35&lt;='Información Buques'!$B$39,'Proyección de Inflexibilidades'!$C35&gt;='Información Buques'!$B$39),'Información Buques'!$B$39,IF(AND($B35&lt;='Información Buques'!$B$40,'Proyección de Inflexibilidades'!$C35&gt;='Información Buques'!$B$40),'Información Buques'!$B$40,IF(AND($B35&lt;='Información Buques'!$B$41,'Proyección de Inflexibilidades'!$C35&gt;='Información Buques'!$B$41),'Información Buques'!$B$41,IF(AND($B35&lt;='Información Buques'!$B$42,'Proyección de Inflexibilidades'!$C35&gt;='Información Buques'!$B$42),'Información Buques'!$B$42,""))))))))))))))))))))))))))))))))))))))))</f>
        <v/>
      </c>
      <c r="BA35" s="33" t="str">
        <f>IFERROR(VLOOKUP('Proyección de Inflexibilidades'!$AZ35,'Información Buques'!$B$3:$F$42,2,0),"")</f>
        <v/>
      </c>
      <c r="BB35" s="33" t="str">
        <f>IFERROR(VLOOKUP('Proyección de Inflexibilidades'!$AZ35,'Información Buques'!$B$3:$F$42,3,0),"")</f>
        <v/>
      </c>
      <c r="BC35" s="29" t="str">
        <f>IFERROR(VLOOKUP('Proyección de Inflexibilidades'!$AZ35,'Información Buques'!$B$3:$F$42,4,0),"")</f>
        <v/>
      </c>
      <c r="BD35" s="29" t="str">
        <f>IFERROR(VLOOKUP('Proyección de Inflexibilidades'!$AZ35,'Información Buques'!$B$3:$F$42,5,0),"")</f>
        <v/>
      </c>
      <c r="BE35" s="25" t="str">
        <f>IF(AND(AZ35&lt;&gt;'Información Buques'!$B$3,$B35&lt;='Información Buques'!$B$3,'Proyección de Inflexibilidades'!$C35&gt;='Información Buques'!$B$3),'Información Buques'!$B$3,IF(AND(AZ35&lt;&gt;'Información Buques'!$B$4,$B35&lt;='Información Buques'!$B$4,'Proyección de Inflexibilidades'!$C35&gt;='Información Buques'!$B$4),'Información Buques'!$B$4,IF(AND(AZ35&lt;&gt;'Información Buques'!$B$5,$B35&lt;='Información Buques'!$B$5,'Proyección de Inflexibilidades'!$C35&gt;='Información Buques'!$B$5),'Información Buques'!$B$5,IF(AND(AZ35&lt;&gt;'Información Buques'!$B$6,$B35&lt;='Información Buques'!$B$6,'Proyección de Inflexibilidades'!$C35&gt;='Información Buques'!$B$6),'Información Buques'!$B$6,IF(AND(AZ35&lt;&gt;'Información Buques'!$B$7,$B35&lt;='Información Buques'!$B$7,'Proyección de Inflexibilidades'!$C35&gt;='Información Buques'!$B$7),'Información Buques'!$B$7,IF(AND(AZ35&lt;&gt;'Información Buques'!$B$8,$B35&lt;='Información Buques'!$B$8,'Proyección de Inflexibilidades'!$C35&gt;='Información Buques'!$B$8),'Información Buques'!$B$8,IF(AND(AZ35&lt;&gt;'Información Buques'!$B$9,$B35&lt;='Información Buques'!$B$9,'Proyección de Inflexibilidades'!$C35&gt;='Información Buques'!$B$9),'Información Buques'!$B$9,IF(AND(AZ35&lt;&gt;'Información Buques'!$B$10,$B35&lt;='Información Buques'!$B$10,'Proyección de Inflexibilidades'!$C35&gt;='Información Buques'!$B$10),'Información Buques'!$B$10,IF(AND(AZ35&lt;&gt;'Información Buques'!$B$11,$B35&lt;='Información Buques'!$B$11,'Proyección de Inflexibilidades'!$C35&gt;='Información Buques'!$B$11),'Información Buques'!$B$11,IF(AND(AZ35&lt;&gt;'Información Buques'!$B$12,$B35&lt;='Información Buques'!$B$12,'Proyección de Inflexibilidades'!$C35&gt;='Información Buques'!$B$12),'Información Buques'!$B$12,IF(AND(AZ35&lt;&gt;'Información Buques'!$B$13,$B35&lt;='Información Buques'!$B$13,'Proyección de Inflexibilidades'!$C35&gt;='Información Buques'!$B$13),'Información Buques'!$B$13,IF(AND(AZ35&lt;&gt;'Información Buques'!$B$14,$B35&lt;='Información Buques'!$B$14,'Proyección de Inflexibilidades'!$C35&gt;='Información Buques'!$B$14),'Información Buques'!$B$14,IF(AND(AZ35&lt;&gt;'Información Buques'!$B$15,$B35&lt;='Información Buques'!$B$15,'Proyección de Inflexibilidades'!$C35&gt;='Información Buques'!$B$15),'Información Buques'!$B$15,IF(AND(AZ35&lt;&gt;'Información Buques'!$B$16,$B35&lt;='Información Buques'!$B$16,'Proyección de Inflexibilidades'!$C35&gt;='Información Buques'!$B$16),'Información Buques'!$B$16,IF(AND(AZ35&lt;&gt;'Información Buques'!$B$17,$B35&lt;='Información Buques'!$B$17,'Proyección de Inflexibilidades'!$C35&gt;='Información Buques'!$B$17),'Información Buques'!$B$17,IF(AND(AZ35&lt;&gt;'Información Buques'!$B$18,$B35&lt;='Información Buques'!$B$18,'Proyección de Inflexibilidades'!$C35&gt;='Información Buques'!$B$18),'Información Buques'!$B$18,IF(AND(AZ35&lt;&gt;'Información Buques'!$B$19,$B35&lt;='Información Buques'!$B$19,'Proyección de Inflexibilidades'!$C35&gt;='Información Buques'!$B$19),'Información Buques'!$B$19,IF(AND(AZ35&lt;&gt;'Información Buques'!$B$20,$B35&lt;='Información Buques'!$B$20,'Proyección de Inflexibilidades'!$C35&gt;='Información Buques'!$B$20),'Información Buques'!$B$20,IF(AND(AZ35&lt;&gt;'Información Buques'!$B$21,$B35&lt;='Información Buques'!$B$21,'Proyección de Inflexibilidades'!$C35&gt;='Información Buques'!$B$21),'Información Buques'!$B$21,IF(AND(AZ35&lt;&gt;'Información Buques'!$B$22,$B35&lt;='Información Buques'!$B$22,'Proyección de Inflexibilidades'!$C35&gt;='Información Buques'!$B$22),'Información Buques'!$B$22,IF(AND(AZ35&lt;&gt;'Información Buques'!$B$23,$B35&lt;='Información Buques'!$B$23,'Proyección de Inflexibilidades'!$C35&gt;='Información Buques'!$B$23),'Información Buques'!$B$23,IF(AND(AZ35&lt;&gt;'Información Buques'!$B$24,$B35&lt;='Información Buques'!$B$24,'Proyección de Inflexibilidades'!$C35&gt;='Información Buques'!$B$24),'Información Buques'!$B$24,IF(AND(AZ35&lt;&gt;'Información Buques'!$B$25,$B35&lt;='Información Buques'!$B$25,'Proyección de Inflexibilidades'!$C35&gt;='Información Buques'!$B$25),'Información Buques'!$B$25,IF(AND(AZ35&lt;&gt;'Información Buques'!$B$26,$B35&lt;='Información Buques'!$B$26,'Proyección de Inflexibilidades'!$C35&gt;='Información Buques'!$B$26),'Información Buques'!$B$26,IF(AND(AZ35&lt;&gt;'Información Buques'!$B$27,$B35&lt;='Información Buques'!$B$27,'Proyección de Inflexibilidades'!$C35&gt;='Información Buques'!$B$27),'Información Buques'!$B$27,IF(AND(AZ35&lt;&gt;'Información Buques'!$B$28,$B35&lt;='Información Buques'!$B$28,'Proyección de Inflexibilidades'!$C35&gt;='Información Buques'!$B$28),'Información Buques'!$B$28,IF(AND(AZ35&lt;&gt;'Información Buques'!$B$29,$B35&lt;='Información Buques'!$B$29,'Proyección de Inflexibilidades'!$C35&gt;='Información Buques'!$B$29),'Información Buques'!$B$29,IF(AND(AZ35&lt;&gt;'Información Buques'!$B$30,$B35&lt;='Información Buques'!$B$30,'Proyección de Inflexibilidades'!$C35&gt;='Información Buques'!$B$30),'Información Buques'!$B$30,IF(AND(AZ35&lt;&gt;'Información Buques'!$B$31,$B35&lt;='Información Buques'!$B$31,'Proyección de Inflexibilidades'!$C35&gt;='Información Buques'!$B$31),'Información Buques'!$B$31,IF(AND(AZ35&lt;&gt;'Información Buques'!$B$32,$B35&lt;='Información Buques'!$B$32,'Proyección de Inflexibilidades'!$C35&gt;='Información Buques'!$B$32),'Información Buques'!$B$32,IF(AND(AZ35&lt;&gt;'Información Buques'!$B$33,$B35&lt;='Información Buques'!$B$33,'Proyección de Inflexibilidades'!$C35&gt;='Información Buques'!$B$33),'Información Buques'!$B$33,IF(AND(AZ35&lt;&gt;'Información Buques'!$B$34,$B35&lt;='Información Buques'!$B$34,'Proyección de Inflexibilidades'!$C35&gt;='Información Buques'!$B$34),'Información Buques'!$B$34,IF(AND(AZ35&lt;&gt;'Información Buques'!$B$35,$B35&lt;='Información Buques'!$B$35,'Proyección de Inflexibilidades'!$C35&gt;='Información Buques'!$B$35),'Información Buques'!$B$35,IF(AND(AZ35&lt;&gt;'Información Buques'!$B$36,$B35&lt;='Información Buques'!$B$36,'Proyección de Inflexibilidades'!$C35&gt;='Información Buques'!$B$36),'Información Buques'!$B$36,IF(AND(AZ35&lt;&gt;'Información Buques'!$B$37,$B35&lt;='Información Buques'!$B$37,'Proyección de Inflexibilidades'!$C35&gt;='Información Buques'!$B$37),'Información Buques'!$B$37,IF(AND(AZ35&lt;&gt;'Información Buques'!$B$38,$B35&lt;='Información Buques'!$B$38,'Proyección de Inflexibilidades'!$C35&gt;='Información Buques'!$B$38),'Información Buques'!$B$38,IF(AND(AZ35&lt;&gt;'Información Buques'!$B$39,$B35&lt;='Información Buques'!$B$39,'Proyección de Inflexibilidades'!$C35&gt;='Información Buques'!$B$39),'Información Buques'!$B$39,IF(AND(AZ35&lt;&gt;'Información Buques'!$B$40,$B35&lt;='Información Buques'!$B$40,'Proyección de Inflexibilidades'!$C35&gt;='Información Buques'!$B$40),'Información Buques'!$B$40,IF(AND(AZ35&lt;&gt;'Información Buques'!$B$41,$B35&lt;='Información Buques'!$B$41,'Proyección de Inflexibilidades'!$C35&gt;='Información Buques'!$B$41),'Información Buques'!$B$41,IF(AND(AZ35&lt;&gt;'Información Buques'!$B$42,$B35&lt;='Información Buques'!$B$42,'Proyección de Inflexibilidades'!$C35&gt;='Información Buques'!$B$42),'Información Buques'!$B$42,""))))))))))))))))))))))))))))))))))))))))</f>
        <v/>
      </c>
      <c r="BF35" s="33" t="str">
        <f>IFERROR(VLOOKUP('Proyección de Inflexibilidades'!$BE35,'Información Buques'!$B$3:$F$42,2,0),"")</f>
        <v/>
      </c>
      <c r="BG35" s="33" t="str">
        <f>IFERROR(VLOOKUP('Proyección de Inflexibilidades'!$BE35,'Información Buques'!$B$3:$F$42,3,0),"")</f>
        <v/>
      </c>
      <c r="BH35" s="29" t="str">
        <f>IFERROR(VLOOKUP('Proyección de Inflexibilidades'!$BE35,'Información Buques'!$B$3:$F$42,4,0),"")</f>
        <v/>
      </c>
      <c r="BI35" s="29" t="str">
        <f>IFERROR(VLOOKUP('Proyección de Inflexibilidades'!$BE35,'Información Buques'!$B$3:$F$42,5,0),"")</f>
        <v/>
      </c>
      <c r="BJ35" s="25" t="str">
        <f t="shared" si="7"/>
        <v/>
      </c>
      <c r="BK35" s="25" t="str">
        <f t="shared" si="1"/>
        <v/>
      </c>
    </row>
    <row r="36" spans="1:63" x14ac:dyDescent="0.25">
      <c r="A36" s="14">
        <v>31</v>
      </c>
      <c r="B36" s="15">
        <f t="shared" si="8"/>
        <v>43888</v>
      </c>
      <c r="C36" s="16">
        <f t="shared" si="9"/>
        <v>43894</v>
      </c>
      <c r="D36" s="25" t="str">
        <f t="shared" si="2"/>
        <v/>
      </c>
      <c r="E36" s="50" t="str">
        <f t="shared" si="3"/>
        <v/>
      </c>
      <c r="F36" s="50" t="str">
        <f t="shared" si="4"/>
        <v/>
      </c>
      <c r="G36" s="47" t="str">
        <f t="shared" si="5"/>
        <v/>
      </c>
      <c r="H36" s="47" t="str">
        <f t="shared" si="6"/>
        <v/>
      </c>
      <c r="I36" s="9"/>
      <c r="J36" s="4"/>
      <c r="K36" s="101"/>
      <c r="AY36" s="36">
        <v>44714</v>
      </c>
      <c r="AZ36" s="25" t="str">
        <f>IF(AND($B36&lt;='Información Buques'!$B$3,'Proyección de Inflexibilidades'!$C36&gt;='Información Buques'!$B$3),'Información Buques'!$B$3,IF(AND($B36&lt;='Información Buques'!$B$4,'Proyección de Inflexibilidades'!$C36&gt;='Información Buques'!$B$4),'Información Buques'!$B$4,IF(AND($B36&lt;='Información Buques'!$B$5,'Proyección de Inflexibilidades'!$C36&gt;='Información Buques'!$B$5),'Información Buques'!$B$5,IF(AND($B36&lt;='Información Buques'!$B$6,'Proyección de Inflexibilidades'!$C36&gt;='Información Buques'!$B$6),'Información Buques'!$B$6,IF(AND($B36&lt;='Información Buques'!$B$7,'Proyección de Inflexibilidades'!$C36&gt;='Información Buques'!$B$7),'Información Buques'!$B$7,IF(AND($B36&lt;='Información Buques'!$B$8,'Proyección de Inflexibilidades'!$C36&gt;='Información Buques'!$B$8),'Información Buques'!$B$8,IF(AND($B36&lt;='Información Buques'!$B$9,'Proyección de Inflexibilidades'!$C36&gt;='Información Buques'!$B$9),'Información Buques'!$B$9,IF(AND($B36&lt;='Información Buques'!$B$10,'Proyección de Inflexibilidades'!$C36&gt;='Información Buques'!$B$10),'Información Buques'!$B$10,IF(AND($B36&lt;='Información Buques'!$B$11,'Proyección de Inflexibilidades'!$C36&gt;='Información Buques'!$B$11),'Información Buques'!$B$11,IF(AND($B36&lt;='Información Buques'!$B$12,'Proyección de Inflexibilidades'!$C36&gt;='Información Buques'!$B$12),'Información Buques'!$B$12,IF(AND($B36&lt;='Información Buques'!$B$13,'Proyección de Inflexibilidades'!$C36&gt;='Información Buques'!$B$13),'Información Buques'!$B$13,IF(AND($B36&lt;='Información Buques'!$B$14,'Proyección de Inflexibilidades'!$C36&gt;='Información Buques'!$B$14),'Información Buques'!$B$14,IF(AND($B36&lt;='Información Buques'!$B$15,'Proyección de Inflexibilidades'!$C36&gt;='Información Buques'!$B$15),'Información Buques'!$B$15,IF(AND($B36&lt;='Información Buques'!$B$16,'Proyección de Inflexibilidades'!$C36&gt;='Información Buques'!$B$16),'Información Buques'!$B$16,IF(AND($B36&lt;='Información Buques'!$B$17,'Proyección de Inflexibilidades'!$C36&gt;='Información Buques'!$B$17),'Información Buques'!$B$17,IF(AND($B36&lt;='Información Buques'!$B$18,'Proyección de Inflexibilidades'!$C36&gt;='Información Buques'!$B$18),'Información Buques'!$B$18,IF(AND($B36&lt;='Información Buques'!$B$19,'Proyección de Inflexibilidades'!$C36&gt;='Información Buques'!$B$19),'Información Buques'!$B$19,IF(AND($B36&lt;='Información Buques'!$B$20,'Proyección de Inflexibilidades'!$C36&gt;='Información Buques'!$B$20),'Información Buques'!$B$20,IF(AND($B36&lt;='Información Buques'!$B$21,'Proyección de Inflexibilidades'!$C36&gt;='Información Buques'!$B$21),'Información Buques'!$B$21,IF(AND($B36&lt;='Información Buques'!$B$22,'Proyección de Inflexibilidades'!$C36&gt;='Información Buques'!$B$22),'Información Buques'!$B$22,IF(AND($B36&lt;='Información Buques'!$B$23,'Proyección de Inflexibilidades'!$C36&gt;='Información Buques'!$B$23),'Información Buques'!$B$23,IF(AND($B36&lt;='Información Buques'!$B$24,'Proyección de Inflexibilidades'!$C36&gt;='Información Buques'!$B$24),'Información Buques'!$B$24,IF(AND($B36&lt;='Información Buques'!$B$25,'Proyección de Inflexibilidades'!$C36&gt;='Información Buques'!$B$25),'Información Buques'!$B$25,IF(AND($B36&lt;='Información Buques'!$B$26,'Proyección de Inflexibilidades'!$C36&gt;='Información Buques'!$B$26),'Información Buques'!$B$26,IF(AND($B36&lt;='Información Buques'!$B$27,'Proyección de Inflexibilidades'!$C36&gt;='Información Buques'!$B$27),'Información Buques'!$B$27,IF(AND($B36&lt;='Información Buques'!$B$28,'Proyección de Inflexibilidades'!$C36&gt;='Información Buques'!$B$28),'Información Buques'!$B$28,IF(AND($B36&lt;='Información Buques'!$B$29,'Proyección de Inflexibilidades'!$C36&gt;='Información Buques'!$B$29),'Información Buques'!$B$29,IF(AND($B36&lt;='Información Buques'!$B$30,'Proyección de Inflexibilidades'!$C36&gt;='Información Buques'!$B$30),'Información Buques'!$B$30,IF(AND($B36&lt;='Información Buques'!$B$31,'Proyección de Inflexibilidades'!$C36&gt;='Información Buques'!$B$31),'Información Buques'!$B$31,IF(AND($B36&lt;='Información Buques'!$B$32,'Proyección de Inflexibilidades'!$C36&gt;='Información Buques'!$B$32),'Información Buques'!$B$32,IF(AND($B36&lt;='Información Buques'!$B$33,'Proyección de Inflexibilidades'!$C36&gt;='Información Buques'!$B$33),'Información Buques'!$B$33,IF(AND($B36&lt;='Información Buques'!$B$34,'Proyección de Inflexibilidades'!$C36&gt;='Información Buques'!$B$34),'Información Buques'!$B$34,IF(AND($B36&lt;='Información Buques'!$B$35,'Proyección de Inflexibilidades'!$C36&gt;='Información Buques'!$B$35),'Información Buques'!$B$35,IF(AND($B36&lt;='Información Buques'!$B$36,'Proyección de Inflexibilidades'!$C36&gt;='Información Buques'!$B$36),'Información Buques'!$B$36,IF(AND($B36&lt;='Información Buques'!$B$37,'Proyección de Inflexibilidades'!$C36&gt;='Información Buques'!$B$37),'Información Buques'!$B$37,IF(AND($B36&lt;='Información Buques'!$B$38,'Proyección de Inflexibilidades'!$C36&gt;='Información Buques'!$B$38),'Información Buques'!$B$38,IF(AND($B36&lt;='Información Buques'!$B$39,'Proyección de Inflexibilidades'!$C36&gt;='Información Buques'!$B$39),'Información Buques'!$B$39,IF(AND($B36&lt;='Información Buques'!$B$40,'Proyección de Inflexibilidades'!$C36&gt;='Información Buques'!$B$40),'Información Buques'!$B$40,IF(AND($B36&lt;='Información Buques'!$B$41,'Proyección de Inflexibilidades'!$C36&gt;='Información Buques'!$B$41),'Información Buques'!$B$41,IF(AND($B36&lt;='Información Buques'!$B$42,'Proyección de Inflexibilidades'!$C36&gt;='Información Buques'!$B$42),'Información Buques'!$B$42,""))))))))))))))))))))))))))))))))))))))))</f>
        <v/>
      </c>
      <c r="BA36" s="33" t="str">
        <f>IFERROR(VLOOKUP('Proyección de Inflexibilidades'!$AZ36,'Información Buques'!$B$3:$F$42,2,0),"")</f>
        <v/>
      </c>
      <c r="BB36" s="33" t="str">
        <f>IFERROR(VLOOKUP('Proyección de Inflexibilidades'!$AZ36,'Información Buques'!$B$3:$F$42,3,0),"")</f>
        <v/>
      </c>
      <c r="BC36" s="29" t="str">
        <f>IFERROR(VLOOKUP('Proyección de Inflexibilidades'!$AZ36,'Información Buques'!$B$3:$F$42,4,0),"")</f>
        <v/>
      </c>
      <c r="BD36" s="29" t="str">
        <f>IFERROR(VLOOKUP('Proyección de Inflexibilidades'!$AZ36,'Información Buques'!$B$3:$F$42,5,0),"")</f>
        <v/>
      </c>
      <c r="BE36" s="25" t="str">
        <f>IF(AND(AZ36&lt;&gt;'Información Buques'!$B$3,$B36&lt;='Información Buques'!$B$3,'Proyección de Inflexibilidades'!$C36&gt;='Información Buques'!$B$3),'Información Buques'!$B$3,IF(AND(AZ36&lt;&gt;'Información Buques'!$B$4,$B36&lt;='Información Buques'!$B$4,'Proyección de Inflexibilidades'!$C36&gt;='Información Buques'!$B$4),'Información Buques'!$B$4,IF(AND(AZ36&lt;&gt;'Información Buques'!$B$5,$B36&lt;='Información Buques'!$B$5,'Proyección de Inflexibilidades'!$C36&gt;='Información Buques'!$B$5),'Información Buques'!$B$5,IF(AND(AZ36&lt;&gt;'Información Buques'!$B$6,$B36&lt;='Información Buques'!$B$6,'Proyección de Inflexibilidades'!$C36&gt;='Información Buques'!$B$6),'Información Buques'!$B$6,IF(AND(AZ36&lt;&gt;'Información Buques'!$B$7,$B36&lt;='Información Buques'!$B$7,'Proyección de Inflexibilidades'!$C36&gt;='Información Buques'!$B$7),'Información Buques'!$B$7,IF(AND(AZ36&lt;&gt;'Información Buques'!$B$8,$B36&lt;='Información Buques'!$B$8,'Proyección de Inflexibilidades'!$C36&gt;='Información Buques'!$B$8),'Información Buques'!$B$8,IF(AND(AZ36&lt;&gt;'Información Buques'!$B$9,$B36&lt;='Información Buques'!$B$9,'Proyección de Inflexibilidades'!$C36&gt;='Información Buques'!$B$9),'Información Buques'!$B$9,IF(AND(AZ36&lt;&gt;'Información Buques'!$B$10,$B36&lt;='Información Buques'!$B$10,'Proyección de Inflexibilidades'!$C36&gt;='Información Buques'!$B$10),'Información Buques'!$B$10,IF(AND(AZ36&lt;&gt;'Información Buques'!$B$11,$B36&lt;='Información Buques'!$B$11,'Proyección de Inflexibilidades'!$C36&gt;='Información Buques'!$B$11),'Información Buques'!$B$11,IF(AND(AZ36&lt;&gt;'Información Buques'!$B$12,$B36&lt;='Información Buques'!$B$12,'Proyección de Inflexibilidades'!$C36&gt;='Información Buques'!$B$12),'Información Buques'!$B$12,IF(AND(AZ36&lt;&gt;'Información Buques'!$B$13,$B36&lt;='Información Buques'!$B$13,'Proyección de Inflexibilidades'!$C36&gt;='Información Buques'!$B$13),'Información Buques'!$B$13,IF(AND(AZ36&lt;&gt;'Información Buques'!$B$14,$B36&lt;='Información Buques'!$B$14,'Proyección de Inflexibilidades'!$C36&gt;='Información Buques'!$B$14),'Información Buques'!$B$14,IF(AND(AZ36&lt;&gt;'Información Buques'!$B$15,$B36&lt;='Información Buques'!$B$15,'Proyección de Inflexibilidades'!$C36&gt;='Información Buques'!$B$15),'Información Buques'!$B$15,IF(AND(AZ36&lt;&gt;'Información Buques'!$B$16,$B36&lt;='Información Buques'!$B$16,'Proyección de Inflexibilidades'!$C36&gt;='Información Buques'!$B$16),'Información Buques'!$B$16,IF(AND(AZ36&lt;&gt;'Información Buques'!$B$17,$B36&lt;='Información Buques'!$B$17,'Proyección de Inflexibilidades'!$C36&gt;='Información Buques'!$B$17),'Información Buques'!$B$17,IF(AND(AZ36&lt;&gt;'Información Buques'!$B$18,$B36&lt;='Información Buques'!$B$18,'Proyección de Inflexibilidades'!$C36&gt;='Información Buques'!$B$18),'Información Buques'!$B$18,IF(AND(AZ36&lt;&gt;'Información Buques'!$B$19,$B36&lt;='Información Buques'!$B$19,'Proyección de Inflexibilidades'!$C36&gt;='Información Buques'!$B$19),'Información Buques'!$B$19,IF(AND(AZ36&lt;&gt;'Información Buques'!$B$20,$B36&lt;='Información Buques'!$B$20,'Proyección de Inflexibilidades'!$C36&gt;='Información Buques'!$B$20),'Información Buques'!$B$20,IF(AND(AZ36&lt;&gt;'Información Buques'!$B$21,$B36&lt;='Información Buques'!$B$21,'Proyección de Inflexibilidades'!$C36&gt;='Información Buques'!$B$21),'Información Buques'!$B$21,IF(AND(AZ36&lt;&gt;'Información Buques'!$B$22,$B36&lt;='Información Buques'!$B$22,'Proyección de Inflexibilidades'!$C36&gt;='Información Buques'!$B$22),'Información Buques'!$B$22,IF(AND(AZ36&lt;&gt;'Información Buques'!$B$23,$B36&lt;='Información Buques'!$B$23,'Proyección de Inflexibilidades'!$C36&gt;='Información Buques'!$B$23),'Información Buques'!$B$23,IF(AND(AZ36&lt;&gt;'Información Buques'!$B$24,$B36&lt;='Información Buques'!$B$24,'Proyección de Inflexibilidades'!$C36&gt;='Información Buques'!$B$24),'Información Buques'!$B$24,IF(AND(AZ36&lt;&gt;'Información Buques'!$B$25,$B36&lt;='Información Buques'!$B$25,'Proyección de Inflexibilidades'!$C36&gt;='Información Buques'!$B$25),'Información Buques'!$B$25,IF(AND(AZ36&lt;&gt;'Información Buques'!$B$26,$B36&lt;='Información Buques'!$B$26,'Proyección de Inflexibilidades'!$C36&gt;='Información Buques'!$B$26),'Información Buques'!$B$26,IF(AND(AZ36&lt;&gt;'Información Buques'!$B$27,$B36&lt;='Información Buques'!$B$27,'Proyección de Inflexibilidades'!$C36&gt;='Información Buques'!$B$27),'Información Buques'!$B$27,IF(AND(AZ36&lt;&gt;'Información Buques'!$B$28,$B36&lt;='Información Buques'!$B$28,'Proyección de Inflexibilidades'!$C36&gt;='Información Buques'!$B$28),'Información Buques'!$B$28,IF(AND(AZ36&lt;&gt;'Información Buques'!$B$29,$B36&lt;='Información Buques'!$B$29,'Proyección de Inflexibilidades'!$C36&gt;='Información Buques'!$B$29),'Información Buques'!$B$29,IF(AND(AZ36&lt;&gt;'Información Buques'!$B$30,$B36&lt;='Información Buques'!$B$30,'Proyección de Inflexibilidades'!$C36&gt;='Información Buques'!$B$30),'Información Buques'!$B$30,IF(AND(AZ36&lt;&gt;'Información Buques'!$B$31,$B36&lt;='Información Buques'!$B$31,'Proyección de Inflexibilidades'!$C36&gt;='Información Buques'!$B$31),'Información Buques'!$B$31,IF(AND(AZ36&lt;&gt;'Información Buques'!$B$32,$B36&lt;='Información Buques'!$B$32,'Proyección de Inflexibilidades'!$C36&gt;='Información Buques'!$B$32),'Información Buques'!$B$32,IF(AND(AZ36&lt;&gt;'Información Buques'!$B$33,$B36&lt;='Información Buques'!$B$33,'Proyección de Inflexibilidades'!$C36&gt;='Información Buques'!$B$33),'Información Buques'!$B$33,IF(AND(AZ36&lt;&gt;'Información Buques'!$B$34,$B36&lt;='Información Buques'!$B$34,'Proyección de Inflexibilidades'!$C36&gt;='Información Buques'!$B$34),'Información Buques'!$B$34,IF(AND(AZ36&lt;&gt;'Información Buques'!$B$35,$B36&lt;='Información Buques'!$B$35,'Proyección de Inflexibilidades'!$C36&gt;='Información Buques'!$B$35),'Información Buques'!$B$35,IF(AND(AZ36&lt;&gt;'Información Buques'!$B$36,$B36&lt;='Información Buques'!$B$36,'Proyección de Inflexibilidades'!$C36&gt;='Información Buques'!$B$36),'Información Buques'!$B$36,IF(AND(AZ36&lt;&gt;'Información Buques'!$B$37,$B36&lt;='Información Buques'!$B$37,'Proyección de Inflexibilidades'!$C36&gt;='Información Buques'!$B$37),'Información Buques'!$B$37,IF(AND(AZ36&lt;&gt;'Información Buques'!$B$38,$B36&lt;='Información Buques'!$B$38,'Proyección de Inflexibilidades'!$C36&gt;='Información Buques'!$B$38),'Información Buques'!$B$38,IF(AND(AZ36&lt;&gt;'Información Buques'!$B$39,$B36&lt;='Información Buques'!$B$39,'Proyección de Inflexibilidades'!$C36&gt;='Información Buques'!$B$39),'Información Buques'!$B$39,IF(AND(AZ36&lt;&gt;'Información Buques'!$B$40,$B36&lt;='Información Buques'!$B$40,'Proyección de Inflexibilidades'!$C36&gt;='Información Buques'!$B$40),'Información Buques'!$B$40,IF(AND(AZ36&lt;&gt;'Información Buques'!$B$41,$B36&lt;='Información Buques'!$B$41,'Proyección de Inflexibilidades'!$C36&gt;='Información Buques'!$B$41),'Información Buques'!$B$41,IF(AND(AZ36&lt;&gt;'Información Buques'!$B$42,$B36&lt;='Información Buques'!$B$42,'Proyección de Inflexibilidades'!$C36&gt;='Información Buques'!$B$42),'Información Buques'!$B$42,""))))))))))))))))))))))))))))))))))))))))</f>
        <v/>
      </c>
      <c r="BF36" s="33" t="str">
        <f>IFERROR(VLOOKUP('Proyección de Inflexibilidades'!$BE36,'Información Buques'!$B$3:$F$42,2,0),"")</f>
        <v/>
      </c>
      <c r="BG36" s="33" t="str">
        <f>IFERROR(VLOOKUP('Proyección de Inflexibilidades'!$BE36,'Información Buques'!$B$3:$F$42,3,0),"")</f>
        <v/>
      </c>
      <c r="BH36" s="29" t="str">
        <f>IFERROR(VLOOKUP('Proyección de Inflexibilidades'!$BE36,'Información Buques'!$B$3:$F$42,4,0),"")</f>
        <v/>
      </c>
      <c r="BI36" s="29" t="str">
        <f>IFERROR(VLOOKUP('Proyección de Inflexibilidades'!$BE36,'Información Buques'!$B$3:$F$42,5,0),"")</f>
        <v/>
      </c>
      <c r="BJ36" s="25" t="str">
        <f t="shared" si="7"/>
        <v/>
      </c>
      <c r="BK36" s="25" t="str">
        <f t="shared" si="1"/>
        <v/>
      </c>
    </row>
    <row r="37" spans="1:63" x14ac:dyDescent="0.25">
      <c r="A37" s="14">
        <v>32</v>
      </c>
      <c r="B37" s="15">
        <f t="shared" si="8"/>
        <v>43895</v>
      </c>
      <c r="C37" s="16">
        <f t="shared" si="9"/>
        <v>43901</v>
      </c>
      <c r="D37" s="25" t="str">
        <f t="shared" si="2"/>
        <v/>
      </c>
      <c r="E37" s="50" t="str">
        <f t="shared" si="3"/>
        <v/>
      </c>
      <c r="F37" s="50" t="str">
        <f t="shared" si="4"/>
        <v/>
      </c>
      <c r="G37" s="47" t="str">
        <f t="shared" si="5"/>
        <v/>
      </c>
      <c r="H37" s="47" t="str">
        <f t="shared" si="6"/>
        <v/>
      </c>
      <c r="I37" s="9"/>
      <c r="J37" s="4"/>
      <c r="K37" s="101"/>
      <c r="AY37" s="36">
        <v>44749</v>
      </c>
      <c r="AZ37" s="25" t="str">
        <f>IF(AND($B37&lt;='Información Buques'!$B$3,'Proyección de Inflexibilidades'!$C37&gt;='Información Buques'!$B$3),'Información Buques'!$B$3,IF(AND($B37&lt;='Información Buques'!$B$4,'Proyección de Inflexibilidades'!$C37&gt;='Información Buques'!$B$4),'Información Buques'!$B$4,IF(AND($B37&lt;='Información Buques'!$B$5,'Proyección de Inflexibilidades'!$C37&gt;='Información Buques'!$B$5),'Información Buques'!$B$5,IF(AND($B37&lt;='Información Buques'!$B$6,'Proyección de Inflexibilidades'!$C37&gt;='Información Buques'!$B$6),'Información Buques'!$B$6,IF(AND($B37&lt;='Información Buques'!$B$7,'Proyección de Inflexibilidades'!$C37&gt;='Información Buques'!$B$7),'Información Buques'!$B$7,IF(AND($B37&lt;='Información Buques'!$B$8,'Proyección de Inflexibilidades'!$C37&gt;='Información Buques'!$B$8),'Información Buques'!$B$8,IF(AND($B37&lt;='Información Buques'!$B$9,'Proyección de Inflexibilidades'!$C37&gt;='Información Buques'!$B$9),'Información Buques'!$B$9,IF(AND($B37&lt;='Información Buques'!$B$10,'Proyección de Inflexibilidades'!$C37&gt;='Información Buques'!$B$10),'Información Buques'!$B$10,IF(AND($B37&lt;='Información Buques'!$B$11,'Proyección de Inflexibilidades'!$C37&gt;='Información Buques'!$B$11),'Información Buques'!$B$11,IF(AND($B37&lt;='Información Buques'!$B$12,'Proyección de Inflexibilidades'!$C37&gt;='Información Buques'!$B$12),'Información Buques'!$B$12,IF(AND($B37&lt;='Información Buques'!$B$13,'Proyección de Inflexibilidades'!$C37&gt;='Información Buques'!$B$13),'Información Buques'!$B$13,IF(AND($B37&lt;='Información Buques'!$B$14,'Proyección de Inflexibilidades'!$C37&gt;='Información Buques'!$B$14),'Información Buques'!$B$14,IF(AND($B37&lt;='Información Buques'!$B$15,'Proyección de Inflexibilidades'!$C37&gt;='Información Buques'!$B$15),'Información Buques'!$B$15,IF(AND($B37&lt;='Información Buques'!$B$16,'Proyección de Inflexibilidades'!$C37&gt;='Información Buques'!$B$16),'Información Buques'!$B$16,IF(AND($B37&lt;='Información Buques'!$B$17,'Proyección de Inflexibilidades'!$C37&gt;='Información Buques'!$B$17),'Información Buques'!$B$17,IF(AND($B37&lt;='Información Buques'!$B$18,'Proyección de Inflexibilidades'!$C37&gt;='Información Buques'!$B$18),'Información Buques'!$B$18,IF(AND($B37&lt;='Información Buques'!$B$19,'Proyección de Inflexibilidades'!$C37&gt;='Información Buques'!$B$19),'Información Buques'!$B$19,IF(AND($B37&lt;='Información Buques'!$B$20,'Proyección de Inflexibilidades'!$C37&gt;='Información Buques'!$B$20),'Información Buques'!$B$20,IF(AND($B37&lt;='Información Buques'!$B$21,'Proyección de Inflexibilidades'!$C37&gt;='Información Buques'!$B$21),'Información Buques'!$B$21,IF(AND($B37&lt;='Información Buques'!$B$22,'Proyección de Inflexibilidades'!$C37&gt;='Información Buques'!$B$22),'Información Buques'!$B$22,IF(AND($B37&lt;='Información Buques'!$B$23,'Proyección de Inflexibilidades'!$C37&gt;='Información Buques'!$B$23),'Información Buques'!$B$23,IF(AND($B37&lt;='Información Buques'!$B$24,'Proyección de Inflexibilidades'!$C37&gt;='Información Buques'!$B$24),'Información Buques'!$B$24,IF(AND($B37&lt;='Información Buques'!$B$25,'Proyección de Inflexibilidades'!$C37&gt;='Información Buques'!$B$25),'Información Buques'!$B$25,IF(AND($B37&lt;='Información Buques'!$B$26,'Proyección de Inflexibilidades'!$C37&gt;='Información Buques'!$B$26),'Información Buques'!$B$26,IF(AND($B37&lt;='Información Buques'!$B$27,'Proyección de Inflexibilidades'!$C37&gt;='Información Buques'!$B$27),'Información Buques'!$B$27,IF(AND($B37&lt;='Información Buques'!$B$28,'Proyección de Inflexibilidades'!$C37&gt;='Información Buques'!$B$28),'Información Buques'!$B$28,IF(AND($B37&lt;='Información Buques'!$B$29,'Proyección de Inflexibilidades'!$C37&gt;='Información Buques'!$B$29),'Información Buques'!$B$29,IF(AND($B37&lt;='Información Buques'!$B$30,'Proyección de Inflexibilidades'!$C37&gt;='Información Buques'!$B$30),'Información Buques'!$B$30,IF(AND($B37&lt;='Información Buques'!$B$31,'Proyección de Inflexibilidades'!$C37&gt;='Información Buques'!$B$31),'Información Buques'!$B$31,IF(AND($B37&lt;='Información Buques'!$B$32,'Proyección de Inflexibilidades'!$C37&gt;='Información Buques'!$B$32),'Información Buques'!$B$32,IF(AND($B37&lt;='Información Buques'!$B$33,'Proyección de Inflexibilidades'!$C37&gt;='Información Buques'!$B$33),'Información Buques'!$B$33,IF(AND($B37&lt;='Información Buques'!$B$34,'Proyección de Inflexibilidades'!$C37&gt;='Información Buques'!$B$34),'Información Buques'!$B$34,IF(AND($B37&lt;='Información Buques'!$B$35,'Proyección de Inflexibilidades'!$C37&gt;='Información Buques'!$B$35),'Información Buques'!$B$35,IF(AND($B37&lt;='Información Buques'!$B$36,'Proyección de Inflexibilidades'!$C37&gt;='Información Buques'!$B$36),'Información Buques'!$B$36,IF(AND($B37&lt;='Información Buques'!$B$37,'Proyección de Inflexibilidades'!$C37&gt;='Información Buques'!$B$37),'Información Buques'!$B$37,IF(AND($B37&lt;='Información Buques'!$B$38,'Proyección de Inflexibilidades'!$C37&gt;='Información Buques'!$B$38),'Información Buques'!$B$38,IF(AND($B37&lt;='Información Buques'!$B$39,'Proyección de Inflexibilidades'!$C37&gt;='Información Buques'!$B$39),'Información Buques'!$B$39,IF(AND($B37&lt;='Información Buques'!$B$40,'Proyección de Inflexibilidades'!$C37&gt;='Información Buques'!$B$40),'Información Buques'!$B$40,IF(AND($B37&lt;='Información Buques'!$B$41,'Proyección de Inflexibilidades'!$C37&gt;='Información Buques'!$B$41),'Información Buques'!$B$41,IF(AND($B37&lt;='Información Buques'!$B$42,'Proyección de Inflexibilidades'!$C37&gt;='Información Buques'!$B$42),'Información Buques'!$B$42,""))))))))))))))))))))))))))))))))))))))))</f>
        <v/>
      </c>
      <c r="BA37" s="33" t="str">
        <f>IFERROR(VLOOKUP('Proyección de Inflexibilidades'!$AZ37,'Información Buques'!$B$3:$F$42,2,0),"")</f>
        <v/>
      </c>
      <c r="BB37" s="33" t="str">
        <f>IFERROR(VLOOKUP('Proyección de Inflexibilidades'!$AZ37,'Información Buques'!$B$3:$F$42,3,0),"")</f>
        <v/>
      </c>
      <c r="BC37" s="29" t="str">
        <f>IFERROR(VLOOKUP('Proyección de Inflexibilidades'!$AZ37,'Información Buques'!$B$3:$F$42,4,0),"")</f>
        <v/>
      </c>
      <c r="BD37" s="29" t="str">
        <f>IFERROR(VLOOKUP('Proyección de Inflexibilidades'!$AZ37,'Información Buques'!$B$3:$F$42,5,0),"")</f>
        <v/>
      </c>
      <c r="BE37" s="25" t="str">
        <f>IF(AND(AZ37&lt;&gt;'Información Buques'!$B$3,$B37&lt;='Información Buques'!$B$3,'Proyección de Inflexibilidades'!$C37&gt;='Información Buques'!$B$3),'Información Buques'!$B$3,IF(AND(AZ37&lt;&gt;'Información Buques'!$B$4,$B37&lt;='Información Buques'!$B$4,'Proyección de Inflexibilidades'!$C37&gt;='Información Buques'!$B$4),'Información Buques'!$B$4,IF(AND(AZ37&lt;&gt;'Información Buques'!$B$5,$B37&lt;='Información Buques'!$B$5,'Proyección de Inflexibilidades'!$C37&gt;='Información Buques'!$B$5),'Información Buques'!$B$5,IF(AND(AZ37&lt;&gt;'Información Buques'!$B$6,$B37&lt;='Información Buques'!$B$6,'Proyección de Inflexibilidades'!$C37&gt;='Información Buques'!$B$6),'Información Buques'!$B$6,IF(AND(AZ37&lt;&gt;'Información Buques'!$B$7,$B37&lt;='Información Buques'!$B$7,'Proyección de Inflexibilidades'!$C37&gt;='Información Buques'!$B$7),'Información Buques'!$B$7,IF(AND(AZ37&lt;&gt;'Información Buques'!$B$8,$B37&lt;='Información Buques'!$B$8,'Proyección de Inflexibilidades'!$C37&gt;='Información Buques'!$B$8),'Información Buques'!$B$8,IF(AND(AZ37&lt;&gt;'Información Buques'!$B$9,$B37&lt;='Información Buques'!$B$9,'Proyección de Inflexibilidades'!$C37&gt;='Información Buques'!$B$9),'Información Buques'!$B$9,IF(AND(AZ37&lt;&gt;'Información Buques'!$B$10,$B37&lt;='Información Buques'!$B$10,'Proyección de Inflexibilidades'!$C37&gt;='Información Buques'!$B$10),'Información Buques'!$B$10,IF(AND(AZ37&lt;&gt;'Información Buques'!$B$11,$B37&lt;='Información Buques'!$B$11,'Proyección de Inflexibilidades'!$C37&gt;='Información Buques'!$B$11),'Información Buques'!$B$11,IF(AND(AZ37&lt;&gt;'Información Buques'!$B$12,$B37&lt;='Información Buques'!$B$12,'Proyección de Inflexibilidades'!$C37&gt;='Información Buques'!$B$12),'Información Buques'!$B$12,IF(AND(AZ37&lt;&gt;'Información Buques'!$B$13,$B37&lt;='Información Buques'!$B$13,'Proyección de Inflexibilidades'!$C37&gt;='Información Buques'!$B$13),'Información Buques'!$B$13,IF(AND(AZ37&lt;&gt;'Información Buques'!$B$14,$B37&lt;='Información Buques'!$B$14,'Proyección de Inflexibilidades'!$C37&gt;='Información Buques'!$B$14),'Información Buques'!$B$14,IF(AND(AZ37&lt;&gt;'Información Buques'!$B$15,$B37&lt;='Información Buques'!$B$15,'Proyección de Inflexibilidades'!$C37&gt;='Información Buques'!$B$15),'Información Buques'!$B$15,IF(AND(AZ37&lt;&gt;'Información Buques'!$B$16,$B37&lt;='Información Buques'!$B$16,'Proyección de Inflexibilidades'!$C37&gt;='Información Buques'!$B$16),'Información Buques'!$B$16,IF(AND(AZ37&lt;&gt;'Información Buques'!$B$17,$B37&lt;='Información Buques'!$B$17,'Proyección de Inflexibilidades'!$C37&gt;='Información Buques'!$B$17),'Información Buques'!$B$17,IF(AND(AZ37&lt;&gt;'Información Buques'!$B$18,$B37&lt;='Información Buques'!$B$18,'Proyección de Inflexibilidades'!$C37&gt;='Información Buques'!$B$18),'Información Buques'!$B$18,IF(AND(AZ37&lt;&gt;'Información Buques'!$B$19,$B37&lt;='Información Buques'!$B$19,'Proyección de Inflexibilidades'!$C37&gt;='Información Buques'!$B$19),'Información Buques'!$B$19,IF(AND(AZ37&lt;&gt;'Información Buques'!$B$20,$B37&lt;='Información Buques'!$B$20,'Proyección de Inflexibilidades'!$C37&gt;='Información Buques'!$B$20),'Información Buques'!$B$20,IF(AND(AZ37&lt;&gt;'Información Buques'!$B$21,$B37&lt;='Información Buques'!$B$21,'Proyección de Inflexibilidades'!$C37&gt;='Información Buques'!$B$21),'Información Buques'!$B$21,IF(AND(AZ37&lt;&gt;'Información Buques'!$B$22,$B37&lt;='Información Buques'!$B$22,'Proyección de Inflexibilidades'!$C37&gt;='Información Buques'!$B$22),'Información Buques'!$B$22,IF(AND(AZ37&lt;&gt;'Información Buques'!$B$23,$B37&lt;='Información Buques'!$B$23,'Proyección de Inflexibilidades'!$C37&gt;='Información Buques'!$B$23),'Información Buques'!$B$23,IF(AND(AZ37&lt;&gt;'Información Buques'!$B$24,$B37&lt;='Información Buques'!$B$24,'Proyección de Inflexibilidades'!$C37&gt;='Información Buques'!$B$24),'Información Buques'!$B$24,IF(AND(AZ37&lt;&gt;'Información Buques'!$B$25,$B37&lt;='Información Buques'!$B$25,'Proyección de Inflexibilidades'!$C37&gt;='Información Buques'!$B$25),'Información Buques'!$B$25,IF(AND(AZ37&lt;&gt;'Información Buques'!$B$26,$B37&lt;='Información Buques'!$B$26,'Proyección de Inflexibilidades'!$C37&gt;='Información Buques'!$B$26),'Información Buques'!$B$26,IF(AND(AZ37&lt;&gt;'Información Buques'!$B$27,$B37&lt;='Información Buques'!$B$27,'Proyección de Inflexibilidades'!$C37&gt;='Información Buques'!$B$27),'Información Buques'!$B$27,IF(AND(AZ37&lt;&gt;'Información Buques'!$B$28,$B37&lt;='Información Buques'!$B$28,'Proyección de Inflexibilidades'!$C37&gt;='Información Buques'!$B$28),'Información Buques'!$B$28,IF(AND(AZ37&lt;&gt;'Información Buques'!$B$29,$B37&lt;='Información Buques'!$B$29,'Proyección de Inflexibilidades'!$C37&gt;='Información Buques'!$B$29),'Información Buques'!$B$29,IF(AND(AZ37&lt;&gt;'Información Buques'!$B$30,$B37&lt;='Información Buques'!$B$30,'Proyección de Inflexibilidades'!$C37&gt;='Información Buques'!$B$30),'Información Buques'!$B$30,IF(AND(AZ37&lt;&gt;'Información Buques'!$B$31,$B37&lt;='Información Buques'!$B$31,'Proyección de Inflexibilidades'!$C37&gt;='Información Buques'!$B$31),'Información Buques'!$B$31,IF(AND(AZ37&lt;&gt;'Información Buques'!$B$32,$B37&lt;='Información Buques'!$B$32,'Proyección de Inflexibilidades'!$C37&gt;='Información Buques'!$B$32),'Información Buques'!$B$32,IF(AND(AZ37&lt;&gt;'Información Buques'!$B$33,$B37&lt;='Información Buques'!$B$33,'Proyección de Inflexibilidades'!$C37&gt;='Información Buques'!$B$33),'Información Buques'!$B$33,IF(AND(AZ37&lt;&gt;'Información Buques'!$B$34,$B37&lt;='Información Buques'!$B$34,'Proyección de Inflexibilidades'!$C37&gt;='Información Buques'!$B$34),'Información Buques'!$B$34,IF(AND(AZ37&lt;&gt;'Información Buques'!$B$35,$B37&lt;='Información Buques'!$B$35,'Proyección de Inflexibilidades'!$C37&gt;='Información Buques'!$B$35),'Información Buques'!$B$35,IF(AND(AZ37&lt;&gt;'Información Buques'!$B$36,$B37&lt;='Información Buques'!$B$36,'Proyección de Inflexibilidades'!$C37&gt;='Información Buques'!$B$36),'Información Buques'!$B$36,IF(AND(AZ37&lt;&gt;'Información Buques'!$B$37,$B37&lt;='Información Buques'!$B$37,'Proyección de Inflexibilidades'!$C37&gt;='Información Buques'!$B$37),'Información Buques'!$B$37,IF(AND(AZ37&lt;&gt;'Información Buques'!$B$38,$B37&lt;='Información Buques'!$B$38,'Proyección de Inflexibilidades'!$C37&gt;='Información Buques'!$B$38),'Información Buques'!$B$38,IF(AND(AZ37&lt;&gt;'Información Buques'!$B$39,$B37&lt;='Información Buques'!$B$39,'Proyección de Inflexibilidades'!$C37&gt;='Información Buques'!$B$39),'Información Buques'!$B$39,IF(AND(AZ37&lt;&gt;'Información Buques'!$B$40,$B37&lt;='Información Buques'!$B$40,'Proyección de Inflexibilidades'!$C37&gt;='Información Buques'!$B$40),'Información Buques'!$B$40,IF(AND(AZ37&lt;&gt;'Información Buques'!$B$41,$B37&lt;='Información Buques'!$B$41,'Proyección de Inflexibilidades'!$C37&gt;='Información Buques'!$B$41),'Información Buques'!$B$41,IF(AND(AZ37&lt;&gt;'Información Buques'!$B$42,$B37&lt;='Información Buques'!$B$42,'Proyección de Inflexibilidades'!$C37&gt;='Información Buques'!$B$42),'Información Buques'!$B$42,""))))))))))))))))))))))))))))))))))))))))</f>
        <v/>
      </c>
      <c r="BF37" s="33" t="str">
        <f>IFERROR(VLOOKUP('Proyección de Inflexibilidades'!$BE37,'Información Buques'!$B$3:$F$42,2,0),"")</f>
        <v/>
      </c>
      <c r="BG37" s="33" t="str">
        <f>IFERROR(VLOOKUP('Proyección de Inflexibilidades'!$BE37,'Información Buques'!$B$3:$F$42,3,0),"")</f>
        <v/>
      </c>
      <c r="BH37" s="29" t="str">
        <f>IFERROR(VLOOKUP('Proyección de Inflexibilidades'!$BE37,'Información Buques'!$B$3:$F$42,4,0),"")</f>
        <v/>
      </c>
      <c r="BI37" s="29" t="str">
        <f>IFERROR(VLOOKUP('Proyección de Inflexibilidades'!$BE37,'Información Buques'!$B$3:$F$42,5,0),"")</f>
        <v/>
      </c>
      <c r="BJ37" s="25" t="str">
        <f t="shared" si="7"/>
        <v/>
      </c>
      <c r="BK37" s="25" t="str">
        <f t="shared" si="1"/>
        <v/>
      </c>
    </row>
    <row r="38" spans="1:63" x14ac:dyDescent="0.25">
      <c r="A38" s="14">
        <v>33</v>
      </c>
      <c r="B38" s="15">
        <f t="shared" si="8"/>
        <v>43902</v>
      </c>
      <c r="C38" s="16">
        <f t="shared" si="9"/>
        <v>43908</v>
      </c>
      <c r="D38" s="25" t="str">
        <f t="shared" si="2"/>
        <v/>
      </c>
      <c r="E38" s="50" t="str">
        <f t="shared" si="3"/>
        <v/>
      </c>
      <c r="F38" s="50" t="str">
        <f t="shared" si="4"/>
        <v/>
      </c>
      <c r="G38" s="47" t="str">
        <f t="shared" si="5"/>
        <v/>
      </c>
      <c r="H38" s="47" t="str">
        <f t="shared" si="6"/>
        <v/>
      </c>
      <c r="I38" s="9"/>
      <c r="J38" s="4"/>
      <c r="K38" s="101"/>
      <c r="AY38" s="36">
        <v>44777</v>
      </c>
      <c r="AZ38" s="25" t="str">
        <f>IF(AND($B38&lt;='Información Buques'!$B$3,'Proyección de Inflexibilidades'!$C38&gt;='Información Buques'!$B$3),'Información Buques'!$B$3,IF(AND($B38&lt;='Información Buques'!$B$4,'Proyección de Inflexibilidades'!$C38&gt;='Información Buques'!$B$4),'Información Buques'!$B$4,IF(AND($B38&lt;='Información Buques'!$B$5,'Proyección de Inflexibilidades'!$C38&gt;='Información Buques'!$B$5),'Información Buques'!$B$5,IF(AND($B38&lt;='Información Buques'!$B$6,'Proyección de Inflexibilidades'!$C38&gt;='Información Buques'!$B$6),'Información Buques'!$B$6,IF(AND($B38&lt;='Información Buques'!$B$7,'Proyección de Inflexibilidades'!$C38&gt;='Información Buques'!$B$7),'Información Buques'!$B$7,IF(AND($B38&lt;='Información Buques'!$B$8,'Proyección de Inflexibilidades'!$C38&gt;='Información Buques'!$B$8),'Información Buques'!$B$8,IF(AND($B38&lt;='Información Buques'!$B$9,'Proyección de Inflexibilidades'!$C38&gt;='Información Buques'!$B$9),'Información Buques'!$B$9,IF(AND($B38&lt;='Información Buques'!$B$10,'Proyección de Inflexibilidades'!$C38&gt;='Información Buques'!$B$10),'Información Buques'!$B$10,IF(AND($B38&lt;='Información Buques'!$B$11,'Proyección de Inflexibilidades'!$C38&gt;='Información Buques'!$B$11),'Información Buques'!$B$11,IF(AND($B38&lt;='Información Buques'!$B$12,'Proyección de Inflexibilidades'!$C38&gt;='Información Buques'!$B$12),'Información Buques'!$B$12,IF(AND($B38&lt;='Información Buques'!$B$13,'Proyección de Inflexibilidades'!$C38&gt;='Información Buques'!$B$13),'Información Buques'!$B$13,IF(AND($B38&lt;='Información Buques'!$B$14,'Proyección de Inflexibilidades'!$C38&gt;='Información Buques'!$B$14),'Información Buques'!$B$14,IF(AND($B38&lt;='Información Buques'!$B$15,'Proyección de Inflexibilidades'!$C38&gt;='Información Buques'!$B$15),'Información Buques'!$B$15,IF(AND($B38&lt;='Información Buques'!$B$16,'Proyección de Inflexibilidades'!$C38&gt;='Información Buques'!$B$16),'Información Buques'!$B$16,IF(AND($B38&lt;='Información Buques'!$B$17,'Proyección de Inflexibilidades'!$C38&gt;='Información Buques'!$B$17),'Información Buques'!$B$17,IF(AND($B38&lt;='Información Buques'!$B$18,'Proyección de Inflexibilidades'!$C38&gt;='Información Buques'!$B$18),'Información Buques'!$B$18,IF(AND($B38&lt;='Información Buques'!$B$19,'Proyección de Inflexibilidades'!$C38&gt;='Información Buques'!$B$19),'Información Buques'!$B$19,IF(AND($B38&lt;='Información Buques'!$B$20,'Proyección de Inflexibilidades'!$C38&gt;='Información Buques'!$B$20),'Información Buques'!$B$20,IF(AND($B38&lt;='Información Buques'!$B$21,'Proyección de Inflexibilidades'!$C38&gt;='Información Buques'!$B$21),'Información Buques'!$B$21,IF(AND($B38&lt;='Información Buques'!$B$22,'Proyección de Inflexibilidades'!$C38&gt;='Información Buques'!$B$22),'Información Buques'!$B$22,IF(AND($B38&lt;='Información Buques'!$B$23,'Proyección de Inflexibilidades'!$C38&gt;='Información Buques'!$B$23),'Información Buques'!$B$23,IF(AND($B38&lt;='Información Buques'!$B$24,'Proyección de Inflexibilidades'!$C38&gt;='Información Buques'!$B$24),'Información Buques'!$B$24,IF(AND($B38&lt;='Información Buques'!$B$25,'Proyección de Inflexibilidades'!$C38&gt;='Información Buques'!$B$25),'Información Buques'!$B$25,IF(AND($B38&lt;='Información Buques'!$B$26,'Proyección de Inflexibilidades'!$C38&gt;='Información Buques'!$B$26),'Información Buques'!$B$26,IF(AND($B38&lt;='Información Buques'!$B$27,'Proyección de Inflexibilidades'!$C38&gt;='Información Buques'!$B$27),'Información Buques'!$B$27,IF(AND($B38&lt;='Información Buques'!$B$28,'Proyección de Inflexibilidades'!$C38&gt;='Información Buques'!$B$28),'Información Buques'!$B$28,IF(AND($B38&lt;='Información Buques'!$B$29,'Proyección de Inflexibilidades'!$C38&gt;='Información Buques'!$B$29),'Información Buques'!$B$29,IF(AND($B38&lt;='Información Buques'!$B$30,'Proyección de Inflexibilidades'!$C38&gt;='Información Buques'!$B$30),'Información Buques'!$B$30,IF(AND($B38&lt;='Información Buques'!$B$31,'Proyección de Inflexibilidades'!$C38&gt;='Información Buques'!$B$31),'Información Buques'!$B$31,IF(AND($B38&lt;='Información Buques'!$B$32,'Proyección de Inflexibilidades'!$C38&gt;='Información Buques'!$B$32),'Información Buques'!$B$32,IF(AND($B38&lt;='Información Buques'!$B$33,'Proyección de Inflexibilidades'!$C38&gt;='Información Buques'!$B$33),'Información Buques'!$B$33,IF(AND($B38&lt;='Información Buques'!$B$34,'Proyección de Inflexibilidades'!$C38&gt;='Información Buques'!$B$34),'Información Buques'!$B$34,IF(AND($B38&lt;='Información Buques'!$B$35,'Proyección de Inflexibilidades'!$C38&gt;='Información Buques'!$B$35),'Información Buques'!$B$35,IF(AND($B38&lt;='Información Buques'!$B$36,'Proyección de Inflexibilidades'!$C38&gt;='Información Buques'!$B$36),'Información Buques'!$B$36,IF(AND($B38&lt;='Información Buques'!$B$37,'Proyección de Inflexibilidades'!$C38&gt;='Información Buques'!$B$37),'Información Buques'!$B$37,IF(AND($B38&lt;='Información Buques'!$B$38,'Proyección de Inflexibilidades'!$C38&gt;='Información Buques'!$B$38),'Información Buques'!$B$38,IF(AND($B38&lt;='Información Buques'!$B$39,'Proyección de Inflexibilidades'!$C38&gt;='Información Buques'!$B$39),'Información Buques'!$B$39,IF(AND($B38&lt;='Información Buques'!$B$40,'Proyección de Inflexibilidades'!$C38&gt;='Información Buques'!$B$40),'Información Buques'!$B$40,IF(AND($B38&lt;='Información Buques'!$B$41,'Proyección de Inflexibilidades'!$C38&gt;='Información Buques'!$B$41),'Información Buques'!$B$41,IF(AND($B38&lt;='Información Buques'!$B$42,'Proyección de Inflexibilidades'!$C38&gt;='Información Buques'!$B$42),'Información Buques'!$B$42,""))))))))))))))))))))))))))))))))))))))))</f>
        <v/>
      </c>
      <c r="BA38" s="33" t="str">
        <f>IFERROR(VLOOKUP('Proyección de Inflexibilidades'!$AZ38,'Información Buques'!$B$3:$F$42,2,0),"")</f>
        <v/>
      </c>
      <c r="BB38" s="33" t="str">
        <f>IFERROR(VLOOKUP('Proyección de Inflexibilidades'!$AZ38,'Información Buques'!$B$3:$F$42,3,0),"")</f>
        <v/>
      </c>
      <c r="BC38" s="29" t="str">
        <f>IFERROR(VLOOKUP('Proyección de Inflexibilidades'!$AZ38,'Información Buques'!$B$3:$F$42,4,0),"")</f>
        <v/>
      </c>
      <c r="BD38" s="29" t="str">
        <f>IFERROR(VLOOKUP('Proyección de Inflexibilidades'!$AZ38,'Información Buques'!$B$3:$F$42,5,0),"")</f>
        <v/>
      </c>
      <c r="BE38" s="25" t="str">
        <f>IF(AND(AZ38&lt;&gt;'Información Buques'!$B$3,$B38&lt;='Información Buques'!$B$3,'Proyección de Inflexibilidades'!$C38&gt;='Información Buques'!$B$3),'Información Buques'!$B$3,IF(AND(AZ38&lt;&gt;'Información Buques'!$B$4,$B38&lt;='Información Buques'!$B$4,'Proyección de Inflexibilidades'!$C38&gt;='Información Buques'!$B$4),'Información Buques'!$B$4,IF(AND(AZ38&lt;&gt;'Información Buques'!$B$5,$B38&lt;='Información Buques'!$B$5,'Proyección de Inflexibilidades'!$C38&gt;='Información Buques'!$B$5),'Información Buques'!$B$5,IF(AND(AZ38&lt;&gt;'Información Buques'!$B$6,$B38&lt;='Información Buques'!$B$6,'Proyección de Inflexibilidades'!$C38&gt;='Información Buques'!$B$6),'Información Buques'!$B$6,IF(AND(AZ38&lt;&gt;'Información Buques'!$B$7,$B38&lt;='Información Buques'!$B$7,'Proyección de Inflexibilidades'!$C38&gt;='Información Buques'!$B$7),'Información Buques'!$B$7,IF(AND(AZ38&lt;&gt;'Información Buques'!$B$8,$B38&lt;='Información Buques'!$B$8,'Proyección de Inflexibilidades'!$C38&gt;='Información Buques'!$B$8),'Información Buques'!$B$8,IF(AND(AZ38&lt;&gt;'Información Buques'!$B$9,$B38&lt;='Información Buques'!$B$9,'Proyección de Inflexibilidades'!$C38&gt;='Información Buques'!$B$9),'Información Buques'!$B$9,IF(AND(AZ38&lt;&gt;'Información Buques'!$B$10,$B38&lt;='Información Buques'!$B$10,'Proyección de Inflexibilidades'!$C38&gt;='Información Buques'!$B$10),'Información Buques'!$B$10,IF(AND(AZ38&lt;&gt;'Información Buques'!$B$11,$B38&lt;='Información Buques'!$B$11,'Proyección de Inflexibilidades'!$C38&gt;='Información Buques'!$B$11),'Información Buques'!$B$11,IF(AND(AZ38&lt;&gt;'Información Buques'!$B$12,$B38&lt;='Información Buques'!$B$12,'Proyección de Inflexibilidades'!$C38&gt;='Información Buques'!$B$12),'Información Buques'!$B$12,IF(AND(AZ38&lt;&gt;'Información Buques'!$B$13,$B38&lt;='Información Buques'!$B$13,'Proyección de Inflexibilidades'!$C38&gt;='Información Buques'!$B$13),'Información Buques'!$B$13,IF(AND(AZ38&lt;&gt;'Información Buques'!$B$14,$B38&lt;='Información Buques'!$B$14,'Proyección de Inflexibilidades'!$C38&gt;='Información Buques'!$B$14),'Información Buques'!$B$14,IF(AND(AZ38&lt;&gt;'Información Buques'!$B$15,$B38&lt;='Información Buques'!$B$15,'Proyección de Inflexibilidades'!$C38&gt;='Información Buques'!$B$15),'Información Buques'!$B$15,IF(AND(AZ38&lt;&gt;'Información Buques'!$B$16,$B38&lt;='Información Buques'!$B$16,'Proyección de Inflexibilidades'!$C38&gt;='Información Buques'!$B$16),'Información Buques'!$B$16,IF(AND(AZ38&lt;&gt;'Información Buques'!$B$17,$B38&lt;='Información Buques'!$B$17,'Proyección de Inflexibilidades'!$C38&gt;='Información Buques'!$B$17),'Información Buques'!$B$17,IF(AND(AZ38&lt;&gt;'Información Buques'!$B$18,$B38&lt;='Información Buques'!$B$18,'Proyección de Inflexibilidades'!$C38&gt;='Información Buques'!$B$18),'Información Buques'!$B$18,IF(AND(AZ38&lt;&gt;'Información Buques'!$B$19,$B38&lt;='Información Buques'!$B$19,'Proyección de Inflexibilidades'!$C38&gt;='Información Buques'!$B$19),'Información Buques'!$B$19,IF(AND(AZ38&lt;&gt;'Información Buques'!$B$20,$B38&lt;='Información Buques'!$B$20,'Proyección de Inflexibilidades'!$C38&gt;='Información Buques'!$B$20),'Información Buques'!$B$20,IF(AND(AZ38&lt;&gt;'Información Buques'!$B$21,$B38&lt;='Información Buques'!$B$21,'Proyección de Inflexibilidades'!$C38&gt;='Información Buques'!$B$21),'Información Buques'!$B$21,IF(AND(AZ38&lt;&gt;'Información Buques'!$B$22,$B38&lt;='Información Buques'!$B$22,'Proyección de Inflexibilidades'!$C38&gt;='Información Buques'!$B$22),'Información Buques'!$B$22,IF(AND(AZ38&lt;&gt;'Información Buques'!$B$23,$B38&lt;='Información Buques'!$B$23,'Proyección de Inflexibilidades'!$C38&gt;='Información Buques'!$B$23),'Información Buques'!$B$23,IF(AND(AZ38&lt;&gt;'Información Buques'!$B$24,$B38&lt;='Información Buques'!$B$24,'Proyección de Inflexibilidades'!$C38&gt;='Información Buques'!$B$24),'Información Buques'!$B$24,IF(AND(AZ38&lt;&gt;'Información Buques'!$B$25,$B38&lt;='Información Buques'!$B$25,'Proyección de Inflexibilidades'!$C38&gt;='Información Buques'!$B$25),'Información Buques'!$B$25,IF(AND(AZ38&lt;&gt;'Información Buques'!$B$26,$B38&lt;='Información Buques'!$B$26,'Proyección de Inflexibilidades'!$C38&gt;='Información Buques'!$B$26),'Información Buques'!$B$26,IF(AND(AZ38&lt;&gt;'Información Buques'!$B$27,$B38&lt;='Información Buques'!$B$27,'Proyección de Inflexibilidades'!$C38&gt;='Información Buques'!$B$27),'Información Buques'!$B$27,IF(AND(AZ38&lt;&gt;'Información Buques'!$B$28,$B38&lt;='Información Buques'!$B$28,'Proyección de Inflexibilidades'!$C38&gt;='Información Buques'!$B$28),'Información Buques'!$B$28,IF(AND(AZ38&lt;&gt;'Información Buques'!$B$29,$B38&lt;='Información Buques'!$B$29,'Proyección de Inflexibilidades'!$C38&gt;='Información Buques'!$B$29),'Información Buques'!$B$29,IF(AND(AZ38&lt;&gt;'Información Buques'!$B$30,$B38&lt;='Información Buques'!$B$30,'Proyección de Inflexibilidades'!$C38&gt;='Información Buques'!$B$30),'Información Buques'!$B$30,IF(AND(AZ38&lt;&gt;'Información Buques'!$B$31,$B38&lt;='Información Buques'!$B$31,'Proyección de Inflexibilidades'!$C38&gt;='Información Buques'!$B$31),'Información Buques'!$B$31,IF(AND(AZ38&lt;&gt;'Información Buques'!$B$32,$B38&lt;='Información Buques'!$B$32,'Proyección de Inflexibilidades'!$C38&gt;='Información Buques'!$B$32),'Información Buques'!$B$32,IF(AND(AZ38&lt;&gt;'Información Buques'!$B$33,$B38&lt;='Información Buques'!$B$33,'Proyección de Inflexibilidades'!$C38&gt;='Información Buques'!$B$33),'Información Buques'!$B$33,IF(AND(AZ38&lt;&gt;'Información Buques'!$B$34,$B38&lt;='Información Buques'!$B$34,'Proyección de Inflexibilidades'!$C38&gt;='Información Buques'!$B$34),'Información Buques'!$B$34,IF(AND(AZ38&lt;&gt;'Información Buques'!$B$35,$B38&lt;='Información Buques'!$B$35,'Proyección de Inflexibilidades'!$C38&gt;='Información Buques'!$B$35),'Información Buques'!$B$35,IF(AND(AZ38&lt;&gt;'Información Buques'!$B$36,$B38&lt;='Información Buques'!$B$36,'Proyección de Inflexibilidades'!$C38&gt;='Información Buques'!$B$36),'Información Buques'!$B$36,IF(AND(AZ38&lt;&gt;'Información Buques'!$B$37,$B38&lt;='Información Buques'!$B$37,'Proyección de Inflexibilidades'!$C38&gt;='Información Buques'!$B$37),'Información Buques'!$B$37,IF(AND(AZ38&lt;&gt;'Información Buques'!$B$38,$B38&lt;='Información Buques'!$B$38,'Proyección de Inflexibilidades'!$C38&gt;='Información Buques'!$B$38),'Información Buques'!$B$38,IF(AND(AZ38&lt;&gt;'Información Buques'!$B$39,$B38&lt;='Información Buques'!$B$39,'Proyección de Inflexibilidades'!$C38&gt;='Información Buques'!$B$39),'Información Buques'!$B$39,IF(AND(AZ38&lt;&gt;'Información Buques'!$B$40,$B38&lt;='Información Buques'!$B$40,'Proyección de Inflexibilidades'!$C38&gt;='Información Buques'!$B$40),'Información Buques'!$B$40,IF(AND(AZ38&lt;&gt;'Información Buques'!$B$41,$B38&lt;='Información Buques'!$B$41,'Proyección de Inflexibilidades'!$C38&gt;='Información Buques'!$B$41),'Información Buques'!$B$41,IF(AND(AZ38&lt;&gt;'Información Buques'!$B$42,$B38&lt;='Información Buques'!$B$42,'Proyección de Inflexibilidades'!$C38&gt;='Información Buques'!$B$42),'Información Buques'!$B$42,""))))))))))))))))))))))))))))))))))))))))</f>
        <v/>
      </c>
      <c r="BF38" s="33" t="str">
        <f>IFERROR(VLOOKUP('Proyección de Inflexibilidades'!$BE38,'Información Buques'!$B$3:$F$42,2,0),"")</f>
        <v/>
      </c>
      <c r="BG38" s="33" t="str">
        <f>IFERROR(VLOOKUP('Proyección de Inflexibilidades'!$BE38,'Información Buques'!$B$3:$F$42,3,0),"")</f>
        <v/>
      </c>
      <c r="BH38" s="29" t="str">
        <f>IFERROR(VLOOKUP('Proyección de Inflexibilidades'!$BE38,'Información Buques'!$B$3:$F$42,4,0),"")</f>
        <v/>
      </c>
      <c r="BI38" s="29" t="str">
        <f>IFERROR(VLOOKUP('Proyección de Inflexibilidades'!$BE38,'Información Buques'!$B$3:$F$42,5,0),"")</f>
        <v/>
      </c>
      <c r="BJ38" s="25" t="str">
        <f t="shared" si="7"/>
        <v/>
      </c>
      <c r="BK38" s="25" t="str">
        <f t="shared" ref="BK38:BK57" si="10">IFERROR(CONCATENATE(IF(LEN(DAY(BE38))=1,CONCATENATE("0",DAY(BE38)),DAY(BE38)),IF(MONTH(BE38)=1,"-ene",IF(MONTH(BE38)=2,"-feb",IF(MONTH(BE38)=3,"-mar",IF(MONTH(BE38)=4,"-abr",IF(MONTH(BE38)=5,"-may",IF(MONTH(BE38)=6,"-jun",IF(MONTH(BE38)=7,"-jul",IF(MONTH(BE38)=8,"-ago",IF(MONTH(BE38)=9,"-sep",IF(MONTH(BE38)=10,"-oct",IF(MONTH(BE38)=11,"-nov",IF(MONTH(BE38)=12,"-dic",""))))))))))))),"")</f>
        <v/>
      </c>
    </row>
    <row r="39" spans="1:63" x14ac:dyDescent="0.25">
      <c r="A39" s="14">
        <v>34</v>
      </c>
      <c r="B39" s="15">
        <f t="shared" si="8"/>
        <v>43909</v>
      </c>
      <c r="C39" s="16">
        <f t="shared" si="9"/>
        <v>43915</v>
      </c>
      <c r="D39" s="25" t="str">
        <f t="shared" si="2"/>
        <v/>
      </c>
      <c r="E39" s="50" t="str">
        <f t="shared" si="3"/>
        <v/>
      </c>
      <c r="F39" s="50" t="str">
        <f t="shared" si="4"/>
        <v/>
      </c>
      <c r="G39" s="47" t="str">
        <f t="shared" si="5"/>
        <v/>
      </c>
      <c r="H39" s="47" t="str">
        <f t="shared" si="6"/>
        <v/>
      </c>
      <c r="I39" s="9"/>
      <c r="J39" s="4"/>
      <c r="K39" s="101"/>
      <c r="AY39" s="36">
        <v>44805</v>
      </c>
      <c r="AZ39" s="25" t="str">
        <f>IF(AND($B39&lt;='Información Buques'!$B$3,'Proyección de Inflexibilidades'!$C39&gt;='Información Buques'!$B$3),'Información Buques'!$B$3,IF(AND($B39&lt;='Información Buques'!$B$4,'Proyección de Inflexibilidades'!$C39&gt;='Información Buques'!$B$4),'Información Buques'!$B$4,IF(AND($B39&lt;='Información Buques'!$B$5,'Proyección de Inflexibilidades'!$C39&gt;='Información Buques'!$B$5),'Información Buques'!$B$5,IF(AND($B39&lt;='Información Buques'!$B$6,'Proyección de Inflexibilidades'!$C39&gt;='Información Buques'!$B$6),'Información Buques'!$B$6,IF(AND($B39&lt;='Información Buques'!$B$7,'Proyección de Inflexibilidades'!$C39&gt;='Información Buques'!$B$7),'Información Buques'!$B$7,IF(AND($B39&lt;='Información Buques'!$B$8,'Proyección de Inflexibilidades'!$C39&gt;='Información Buques'!$B$8),'Información Buques'!$B$8,IF(AND($B39&lt;='Información Buques'!$B$9,'Proyección de Inflexibilidades'!$C39&gt;='Información Buques'!$B$9),'Información Buques'!$B$9,IF(AND($B39&lt;='Información Buques'!$B$10,'Proyección de Inflexibilidades'!$C39&gt;='Información Buques'!$B$10),'Información Buques'!$B$10,IF(AND($B39&lt;='Información Buques'!$B$11,'Proyección de Inflexibilidades'!$C39&gt;='Información Buques'!$B$11),'Información Buques'!$B$11,IF(AND($B39&lt;='Información Buques'!$B$12,'Proyección de Inflexibilidades'!$C39&gt;='Información Buques'!$B$12),'Información Buques'!$B$12,IF(AND($B39&lt;='Información Buques'!$B$13,'Proyección de Inflexibilidades'!$C39&gt;='Información Buques'!$B$13),'Información Buques'!$B$13,IF(AND($B39&lt;='Información Buques'!$B$14,'Proyección de Inflexibilidades'!$C39&gt;='Información Buques'!$B$14),'Información Buques'!$B$14,IF(AND($B39&lt;='Información Buques'!$B$15,'Proyección de Inflexibilidades'!$C39&gt;='Información Buques'!$B$15),'Información Buques'!$B$15,IF(AND($B39&lt;='Información Buques'!$B$16,'Proyección de Inflexibilidades'!$C39&gt;='Información Buques'!$B$16),'Información Buques'!$B$16,IF(AND($B39&lt;='Información Buques'!$B$17,'Proyección de Inflexibilidades'!$C39&gt;='Información Buques'!$B$17),'Información Buques'!$B$17,IF(AND($B39&lt;='Información Buques'!$B$18,'Proyección de Inflexibilidades'!$C39&gt;='Información Buques'!$B$18),'Información Buques'!$B$18,IF(AND($B39&lt;='Información Buques'!$B$19,'Proyección de Inflexibilidades'!$C39&gt;='Información Buques'!$B$19),'Información Buques'!$B$19,IF(AND($B39&lt;='Información Buques'!$B$20,'Proyección de Inflexibilidades'!$C39&gt;='Información Buques'!$B$20),'Información Buques'!$B$20,IF(AND($B39&lt;='Información Buques'!$B$21,'Proyección de Inflexibilidades'!$C39&gt;='Información Buques'!$B$21),'Información Buques'!$B$21,IF(AND($B39&lt;='Información Buques'!$B$22,'Proyección de Inflexibilidades'!$C39&gt;='Información Buques'!$B$22),'Información Buques'!$B$22,IF(AND($B39&lt;='Información Buques'!$B$23,'Proyección de Inflexibilidades'!$C39&gt;='Información Buques'!$B$23),'Información Buques'!$B$23,IF(AND($B39&lt;='Información Buques'!$B$24,'Proyección de Inflexibilidades'!$C39&gt;='Información Buques'!$B$24),'Información Buques'!$B$24,IF(AND($B39&lt;='Información Buques'!$B$25,'Proyección de Inflexibilidades'!$C39&gt;='Información Buques'!$B$25),'Información Buques'!$B$25,IF(AND($B39&lt;='Información Buques'!$B$26,'Proyección de Inflexibilidades'!$C39&gt;='Información Buques'!$B$26),'Información Buques'!$B$26,IF(AND($B39&lt;='Información Buques'!$B$27,'Proyección de Inflexibilidades'!$C39&gt;='Información Buques'!$B$27),'Información Buques'!$B$27,IF(AND($B39&lt;='Información Buques'!$B$28,'Proyección de Inflexibilidades'!$C39&gt;='Información Buques'!$B$28),'Información Buques'!$B$28,IF(AND($B39&lt;='Información Buques'!$B$29,'Proyección de Inflexibilidades'!$C39&gt;='Información Buques'!$B$29),'Información Buques'!$B$29,IF(AND($B39&lt;='Información Buques'!$B$30,'Proyección de Inflexibilidades'!$C39&gt;='Información Buques'!$B$30),'Información Buques'!$B$30,IF(AND($B39&lt;='Información Buques'!$B$31,'Proyección de Inflexibilidades'!$C39&gt;='Información Buques'!$B$31),'Información Buques'!$B$31,IF(AND($B39&lt;='Información Buques'!$B$32,'Proyección de Inflexibilidades'!$C39&gt;='Información Buques'!$B$32),'Información Buques'!$B$32,IF(AND($B39&lt;='Información Buques'!$B$33,'Proyección de Inflexibilidades'!$C39&gt;='Información Buques'!$B$33),'Información Buques'!$B$33,IF(AND($B39&lt;='Información Buques'!$B$34,'Proyección de Inflexibilidades'!$C39&gt;='Información Buques'!$B$34),'Información Buques'!$B$34,IF(AND($B39&lt;='Información Buques'!$B$35,'Proyección de Inflexibilidades'!$C39&gt;='Información Buques'!$B$35),'Información Buques'!$B$35,IF(AND($B39&lt;='Información Buques'!$B$36,'Proyección de Inflexibilidades'!$C39&gt;='Información Buques'!$B$36),'Información Buques'!$B$36,IF(AND($B39&lt;='Información Buques'!$B$37,'Proyección de Inflexibilidades'!$C39&gt;='Información Buques'!$B$37),'Información Buques'!$B$37,IF(AND($B39&lt;='Información Buques'!$B$38,'Proyección de Inflexibilidades'!$C39&gt;='Información Buques'!$B$38),'Información Buques'!$B$38,IF(AND($B39&lt;='Información Buques'!$B$39,'Proyección de Inflexibilidades'!$C39&gt;='Información Buques'!$B$39),'Información Buques'!$B$39,IF(AND($B39&lt;='Información Buques'!$B$40,'Proyección de Inflexibilidades'!$C39&gt;='Información Buques'!$B$40),'Información Buques'!$B$40,IF(AND($B39&lt;='Información Buques'!$B$41,'Proyección de Inflexibilidades'!$C39&gt;='Información Buques'!$B$41),'Información Buques'!$B$41,IF(AND($B39&lt;='Información Buques'!$B$42,'Proyección de Inflexibilidades'!$C39&gt;='Información Buques'!$B$42),'Información Buques'!$B$42,""))))))))))))))))))))))))))))))))))))))))</f>
        <v/>
      </c>
      <c r="BA39" s="33" t="str">
        <f>IFERROR(VLOOKUP('Proyección de Inflexibilidades'!$AZ39,'Información Buques'!$B$3:$F$42,2,0),"")</f>
        <v/>
      </c>
      <c r="BB39" s="33" t="str">
        <f>IFERROR(VLOOKUP('Proyección de Inflexibilidades'!$AZ39,'Información Buques'!$B$3:$F$42,3,0),"")</f>
        <v/>
      </c>
      <c r="BC39" s="29" t="str">
        <f>IFERROR(VLOOKUP('Proyección de Inflexibilidades'!$AZ39,'Información Buques'!$B$3:$F$42,4,0),"")</f>
        <v/>
      </c>
      <c r="BD39" s="29" t="str">
        <f>IFERROR(VLOOKUP('Proyección de Inflexibilidades'!$AZ39,'Información Buques'!$B$3:$F$42,5,0),"")</f>
        <v/>
      </c>
      <c r="BE39" s="25" t="str">
        <f>IF(AND(AZ39&lt;&gt;'Información Buques'!$B$3,$B39&lt;='Información Buques'!$B$3,'Proyección de Inflexibilidades'!$C39&gt;='Información Buques'!$B$3),'Información Buques'!$B$3,IF(AND(AZ39&lt;&gt;'Información Buques'!$B$4,$B39&lt;='Información Buques'!$B$4,'Proyección de Inflexibilidades'!$C39&gt;='Información Buques'!$B$4),'Información Buques'!$B$4,IF(AND(AZ39&lt;&gt;'Información Buques'!$B$5,$B39&lt;='Información Buques'!$B$5,'Proyección de Inflexibilidades'!$C39&gt;='Información Buques'!$B$5),'Información Buques'!$B$5,IF(AND(AZ39&lt;&gt;'Información Buques'!$B$6,$B39&lt;='Información Buques'!$B$6,'Proyección de Inflexibilidades'!$C39&gt;='Información Buques'!$B$6),'Información Buques'!$B$6,IF(AND(AZ39&lt;&gt;'Información Buques'!$B$7,$B39&lt;='Información Buques'!$B$7,'Proyección de Inflexibilidades'!$C39&gt;='Información Buques'!$B$7),'Información Buques'!$B$7,IF(AND(AZ39&lt;&gt;'Información Buques'!$B$8,$B39&lt;='Información Buques'!$B$8,'Proyección de Inflexibilidades'!$C39&gt;='Información Buques'!$B$8),'Información Buques'!$B$8,IF(AND(AZ39&lt;&gt;'Información Buques'!$B$9,$B39&lt;='Información Buques'!$B$9,'Proyección de Inflexibilidades'!$C39&gt;='Información Buques'!$B$9),'Información Buques'!$B$9,IF(AND(AZ39&lt;&gt;'Información Buques'!$B$10,$B39&lt;='Información Buques'!$B$10,'Proyección de Inflexibilidades'!$C39&gt;='Información Buques'!$B$10),'Información Buques'!$B$10,IF(AND(AZ39&lt;&gt;'Información Buques'!$B$11,$B39&lt;='Información Buques'!$B$11,'Proyección de Inflexibilidades'!$C39&gt;='Información Buques'!$B$11),'Información Buques'!$B$11,IF(AND(AZ39&lt;&gt;'Información Buques'!$B$12,$B39&lt;='Información Buques'!$B$12,'Proyección de Inflexibilidades'!$C39&gt;='Información Buques'!$B$12),'Información Buques'!$B$12,IF(AND(AZ39&lt;&gt;'Información Buques'!$B$13,$B39&lt;='Información Buques'!$B$13,'Proyección de Inflexibilidades'!$C39&gt;='Información Buques'!$B$13),'Información Buques'!$B$13,IF(AND(AZ39&lt;&gt;'Información Buques'!$B$14,$B39&lt;='Información Buques'!$B$14,'Proyección de Inflexibilidades'!$C39&gt;='Información Buques'!$B$14),'Información Buques'!$B$14,IF(AND(AZ39&lt;&gt;'Información Buques'!$B$15,$B39&lt;='Información Buques'!$B$15,'Proyección de Inflexibilidades'!$C39&gt;='Información Buques'!$B$15),'Información Buques'!$B$15,IF(AND(AZ39&lt;&gt;'Información Buques'!$B$16,$B39&lt;='Información Buques'!$B$16,'Proyección de Inflexibilidades'!$C39&gt;='Información Buques'!$B$16),'Información Buques'!$B$16,IF(AND(AZ39&lt;&gt;'Información Buques'!$B$17,$B39&lt;='Información Buques'!$B$17,'Proyección de Inflexibilidades'!$C39&gt;='Información Buques'!$B$17),'Información Buques'!$B$17,IF(AND(AZ39&lt;&gt;'Información Buques'!$B$18,$B39&lt;='Información Buques'!$B$18,'Proyección de Inflexibilidades'!$C39&gt;='Información Buques'!$B$18),'Información Buques'!$B$18,IF(AND(AZ39&lt;&gt;'Información Buques'!$B$19,$B39&lt;='Información Buques'!$B$19,'Proyección de Inflexibilidades'!$C39&gt;='Información Buques'!$B$19),'Información Buques'!$B$19,IF(AND(AZ39&lt;&gt;'Información Buques'!$B$20,$B39&lt;='Información Buques'!$B$20,'Proyección de Inflexibilidades'!$C39&gt;='Información Buques'!$B$20),'Información Buques'!$B$20,IF(AND(AZ39&lt;&gt;'Información Buques'!$B$21,$B39&lt;='Información Buques'!$B$21,'Proyección de Inflexibilidades'!$C39&gt;='Información Buques'!$B$21),'Información Buques'!$B$21,IF(AND(AZ39&lt;&gt;'Información Buques'!$B$22,$B39&lt;='Información Buques'!$B$22,'Proyección de Inflexibilidades'!$C39&gt;='Información Buques'!$B$22),'Información Buques'!$B$22,IF(AND(AZ39&lt;&gt;'Información Buques'!$B$23,$B39&lt;='Información Buques'!$B$23,'Proyección de Inflexibilidades'!$C39&gt;='Información Buques'!$B$23),'Información Buques'!$B$23,IF(AND(AZ39&lt;&gt;'Información Buques'!$B$24,$B39&lt;='Información Buques'!$B$24,'Proyección de Inflexibilidades'!$C39&gt;='Información Buques'!$B$24),'Información Buques'!$B$24,IF(AND(AZ39&lt;&gt;'Información Buques'!$B$25,$B39&lt;='Información Buques'!$B$25,'Proyección de Inflexibilidades'!$C39&gt;='Información Buques'!$B$25),'Información Buques'!$B$25,IF(AND(AZ39&lt;&gt;'Información Buques'!$B$26,$B39&lt;='Información Buques'!$B$26,'Proyección de Inflexibilidades'!$C39&gt;='Información Buques'!$B$26),'Información Buques'!$B$26,IF(AND(AZ39&lt;&gt;'Información Buques'!$B$27,$B39&lt;='Información Buques'!$B$27,'Proyección de Inflexibilidades'!$C39&gt;='Información Buques'!$B$27),'Información Buques'!$B$27,IF(AND(AZ39&lt;&gt;'Información Buques'!$B$28,$B39&lt;='Información Buques'!$B$28,'Proyección de Inflexibilidades'!$C39&gt;='Información Buques'!$B$28),'Información Buques'!$B$28,IF(AND(AZ39&lt;&gt;'Información Buques'!$B$29,$B39&lt;='Información Buques'!$B$29,'Proyección de Inflexibilidades'!$C39&gt;='Información Buques'!$B$29),'Información Buques'!$B$29,IF(AND(AZ39&lt;&gt;'Información Buques'!$B$30,$B39&lt;='Información Buques'!$B$30,'Proyección de Inflexibilidades'!$C39&gt;='Información Buques'!$B$30),'Información Buques'!$B$30,IF(AND(AZ39&lt;&gt;'Información Buques'!$B$31,$B39&lt;='Información Buques'!$B$31,'Proyección de Inflexibilidades'!$C39&gt;='Información Buques'!$B$31),'Información Buques'!$B$31,IF(AND(AZ39&lt;&gt;'Información Buques'!$B$32,$B39&lt;='Información Buques'!$B$32,'Proyección de Inflexibilidades'!$C39&gt;='Información Buques'!$B$32),'Información Buques'!$B$32,IF(AND(AZ39&lt;&gt;'Información Buques'!$B$33,$B39&lt;='Información Buques'!$B$33,'Proyección de Inflexibilidades'!$C39&gt;='Información Buques'!$B$33),'Información Buques'!$B$33,IF(AND(AZ39&lt;&gt;'Información Buques'!$B$34,$B39&lt;='Información Buques'!$B$34,'Proyección de Inflexibilidades'!$C39&gt;='Información Buques'!$B$34),'Información Buques'!$B$34,IF(AND(AZ39&lt;&gt;'Información Buques'!$B$35,$B39&lt;='Información Buques'!$B$35,'Proyección de Inflexibilidades'!$C39&gt;='Información Buques'!$B$35),'Información Buques'!$B$35,IF(AND(AZ39&lt;&gt;'Información Buques'!$B$36,$B39&lt;='Información Buques'!$B$36,'Proyección de Inflexibilidades'!$C39&gt;='Información Buques'!$B$36),'Información Buques'!$B$36,IF(AND(AZ39&lt;&gt;'Información Buques'!$B$37,$B39&lt;='Información Buques'!$B$37,'Proyección de Inflexibilidades'!$C39&gt;='Información Buques'!$B$37),'Información Buques'!$B$37,IF(AND(AZ39&lt;&gt;'Información Buques'!$B$38,$B39&lt;='Información Buques'!$B$38,'Proyección de Inflexibilidades'!$C39&gt;='Información Buques'!$B$38),'Información Buques'!$B$38,IF(AND(AZ39&lt;&gt;'Información Buques'!$B$39,$B39&lt;='Información Buques'!$B$39,'Proyección de Inflexibilidades'!$C39&gt;='Información Buques'!$B$39),'Información Buques'!$B$39,IF(AND(AZ39&lt;&gt;'Información Buques'!$B$40,$B39&lt;='Información Buques'!$B$40,'Proyección de Inflexibilidades'!$C39&gt;='Información Buques'!$B$40),'Información Buques'!$B$40,IF(AND(AZ39&lt;&gt;'Información Buques'!$B$41,$B39&lt;='Información Buques'!$B$41,'Proyección de Inflexibilidades'!$C39&gt;='Información Buques'!$B$41),'Información Buques'!$B$41,IF(AND(AZ39&lt;&gt;'Información Buques'!$B$42,$B39&lt;='Información Buques'!$B$42,'Proyección de Inflexibilidades'!$C39&gt;='Información Buques'!$B$42),'Información Buques'!$B$42,""))))))))))))))))))))))))))))))))))))))))</f>
        <v/>
      </c>
      <c r="BF39" s="33" t="str">
        <f>IFERROR(VLOOKUP('Proyección de Inflexibilidades'!$BE39,'Información Buques'!$B$3:$F$42,2,0),"")</f>
        <v/>
      </c>
      <c r="BG39" s="33" t="str">
        <f>IFERROR(VLOOKUP('Proyección de Inflexibilidades'!$BE39,'Información Buques'!$B$3:$F$42,3,0),"")</f>
        <v/>
      </c>
      <c r="BH39" s="29" t="str">
        <f>IFERROR(VLOOKUP('Proyección de Inflexibilidades'!$BE39,'Información Buques'!$B$3:$F$42,4,0),"")</f>
        <v/>
      </c>
      <c r="BI39" s="29" t="str">
        <f>IFERROR(VLOOKUP('Proyección de Inflexibilidades'!$BE39,'Información Buques'!$B$3:$F$42,5,0),"")</f>
        <v/>
      </c>
      <c r="BJ39" s="25" t="str">
        <f t="shared" si="7"/>
        <v/>
      </c>
      <c r="BK39" s="25" t="str">
        <f t="shared" si="10"/>
        <v/>
      </c>
    </row>
    <row r="40" spans="1:63" x14ac:dyDescent="0.25">
      <c r="A40" s="14">
        <v>35</v>
      </c>
      <c r="B40" s="15">
        <f t="shared" si="8"/>
        <v>43916</v>
      </c>
      <c r="C40" s="16">
        <f t="shared" si="9"/>
        <v>43922</v>
      </c>
      <c r="D40" s="25" t="str">
        <f t="shared" si="2"/>
        <v/>
      </c>
      <c r="E40" s="50" t="str">
        <f t="shared" si="3"/>
        <v/>
      </c>
      <c r="F40" s="50" t="str">
        <f t="shared" si="4"/>
        <v/>
      </c>
      <c r="G40" s="47" t="str">
        <f t="shared" si="5"/>
        <v/>
      </c>
      <c r="H40" s="47" t="str">
        <f t="shared" si="6"/>
        <v/>
      </c>
      <c r="I40" s="9"/>
      <c r="J40" s="4"/>
      <c r="K40" s="101"/>
      <c r="AY40" s="36">
        <v>44840</v>
      </c>
      <c r="AZ40" s="25" t="str">
        <f>IF(AND($B40&lt;='Información Buques'!$B$3,'Proyección de Inflexibilidades'!$C40&gt;='Información Buques'!$B$3),'Información Buques'!$B$3,IF(AND($B40&lt;='Información Buques'!$B$4,'Proyección de Inflexibilidades'!$C40&gt;='Información Buques'!$B$4),'Información Buques'!$B$4,IF(AND($B40&lt;='Información Buques'!$B$5,'Proyección de Inflexibilidades'!$C40&gt;='Información Buques'!$B$5),'Información Buques'!$B$5,IF(AND($B40&lt;='Información Buques'!$B$6,'Proyección de Inflexibilidades'!$C40&gt;='Información Buques'!$B$6),'Información Buques'!$B$6,IF(AND($B40&lt;='Información Buques'!$B$7,'Proyección de Inflexibilidades'!$C40&gt;='Información Buques'!$B$7),'Información Buques'!$B$7,IF(AND($B40&lt;='Información Buques'!$B$8,'Proyección de Inflexibilidades'!$C40&gt;='Información Buques'!$B$8),'Información Buques'!$B$8,IF(AND($B40&lt;='Información Buques'!$B$9,'Proyección de Inflexibilidades'!$C40&gt;='Información Buques'!$B$9),'Información Buques'!$B$9,IF(AND($B40&lt;='Información Buques'!$B$10,'Proyección de Inflexibilidades'!$C40&gt;='Información Buques'!$B$10),'Información Buques'!$B$10,IF(AND($B40&lt;='Información Buques'!$B$11,'Proyección de Inflexibilidades'!$C40&gt;='Información Buques'!$B$11),'Información Buques'!$B$11,IF(AND($B40&lt;='Información Buques'!$B$12,'Proyección de Inflexibilidades'!$C40&gt;='Información Buques'!$B$12),'Información Buques'!$B$12,IF(AND($B40&lt;='Información Buques'!$B$13,'Proyección de Inflexibilidades'!$C40&gt;='Información Buques'!$B$13),'Información Buques'!$B$13,IF(AND($B40&lt;='Información Buques'!$B$14,'Proyección de Inflexibilidades'!$C40&gt;='Información Buques'!$B$14),'Información Buques'!$B$14,IF(AND($B40&lt;='Información Buques'!$B$15,'Proyección de Inflexibilidades'!$C40&gt;='Información Buques'!$B$15),'Información Buques'!$B$15,IF(AND($B40&lt;='Información Buques'!$B$16,'Proyección de Inflexibilidades'!$C40&gt;='Información Buques'!$B$16),'Información Buques'!$B$16,IF(AND($B40&lt;='Información Buques'!$B$17,'Proyección de Inflexibilidades'!$C40&gt;='Información Buques'!$B$17),'Información Buques'!$B$17,IF(AND($B40&lt;='Información Buques'!$B$18,'Proyección de Inflexibilidades'!$C40&gt;='Información Buques'!$B$18),'Información Buques'!$B$18,IF(AND($B40&lt;='Información Buques'!$B$19,'Proyección de Inflexibilidades'!$C40&gt;='Información Buques'!$B$19),'Información Buques'!$B$19,IF(AND($B40&lt;='Información Buques'!$B$20,'Proyección de Inflexibilidades'!$C40&gt;='Información Buques'!$B$20),'Información Buques'!$B$20,IF(AND($B40&lt;='Información Buques'!$B$21,'Proyección de Inflexibilidades'!$C40&gt;='Información Buques'!$B$21),'Información Buques'!$B$21,IF(AND($B40&lt;='Información Buques'!$B$22,'Proyección de Inflexibilidades'!$C40&gt;='Información Buques'!$B$22),'Información Buques'!$B$22,IF(AND($B40&lt;='Información Buques'!$B$23,'Proyección de Inflexibilidades'!$C40&gt;='Información Buques'!$B$23),'Información Buques'!$B$23,IF(AND($B40&lt;='Información Buques'!$B$24,'Proyección de Inflexibilidades'!$C40&gt;='Información Buques'!$B$24),'Información Buques'!$B$24,IF(AND($B40&lt;='Información Buques'!$B$25,'Proyección de Inflexibilidades'!$C40&gt;='Información Buques'!$B$25),'Información Buques'!$B$25,IF(AND($B40&lt;='Información Buques'!$B$26,'Proyección de Inflexibilidades'!$C40&gt;='Información Buques'!$B$26),'Información Buques'!$B$26,IF(AND($B40&lt;='Información Buques'!$B$27,'Proyección de Inflexibilidades'!$C40&gt;='Información Buques'!$B$27),'Información Buques'!$B$27,IF(AND($B40&lt;='Información Buques'!$B$28,'Proyección de Inflexibilidades'!$C40&gt;='Información Buques'!$B$28),'Información Buques'!$B$28,IF(AND($B40&lt;='Información Buques'!$B$29,'Proyección de Inflexibilidades'!$C40&gt;='Información Buques'!$B$29),'Información Buques'!$B$29,IF(AND($B40&lt;='Información Buques'!$B$30,'Proyección de Inflexibilidades'!$C40&gt;='Información Buques'!$B$30),'Información Buques'!$B$30,IF(AND($B40&lt;='Información Buques'!$B$31,'Proyección de Inflexibilidades'!$C40&gt;='Información Buques'!$B$31),'Información Buques'!$B$31,IF(AND($B40&lt;='Información Buques'!$B$32,'Proyección de Inflexibilidades'!$C40&gt;='Información Buques'!$B$32),'Información Buques'!$B$32,IF(AND($B40&lt;='Información Buques'!$B$33,'Proyección de Inflexibilidades'!$C40&gt;='Información Buques'!$B$33),'Información Buques'!$B$33,IF(AND($B40&lt;='Información Buques'!$B$34,'Proyección de Inflexibilidades'!$C40&gt;='Información Buques'!$B$34),'Información Buques'!$B$34,IF(AND($B40&lt;='Información Buques'!$B$35,'Proyección de Inflexibilidades'!$C40&gt;='Información Buques'!$B$35),'Información Buques'!$B$35,IF(AND($B40&lt;='Información Buques'!$B$36,'Proyección de Inflexibilidades'!$C40&gt;='Información Buques'!$B$36),'Información Buques'!$B$36,IF(AND($B40&lt;='Información Buques'!$B$37,'Proyección de Inflexibilidades'!$C40&gt;='Información Buques'!$B$37),'Información Buques'!$B$37,IF(AND($B40&lt;='Información Buques'!$B$38,'Proyección de Inflexibilidades'!$C40&gt;='Información Buques'!$B$38),'Información Buques'!$B$38,IF(AND($B40&lt;='Información Buques'!$B$39,'Proyección de Inflexibilidades'!$C40&gt;='Información Buques'!$B$39),'Información Buques'!$B$39,IF(AND($B40&lt;='Información Buques'!$B$40,'Proyección de Inflexibilidades'!$C40&gt;='Información Buques'!$B$40),'Información Buques'!$B$40,IF(AND($B40&lt;='Información Buques'!$B$41,'Proyección de Inflexibilidades'!$C40&gt;='Información Buques'!$B$41),'Información Buques'!$B$41,IF(AND($B40&lt;='Información Buques'!$B$42,'Proyección de Inflexibilidades'!$C40&gt;='Información Buques'!$B$42),'Información Buques'!$B$42,""))))))))))))))))))))))))))))))))))))))))</f>
        <v/>
      </c>
      <c r="BA40" s="33" t="str">
        <f>IFERROR(VLOOKUP('Proyección de Inflexibilidades'!$AZ40,'Información Buques'!$B$3:$F$42,2,0),"")</f>
        <v/>
      </c>
      <c r="BB40" s="33" t="str">
        <f>IFERROR(VLOOKUP('Proyección de Inflexibilidades'!$AZ40,'Información Buques'!$B$3:$F$42,3,0),"")</f>
        <v/>
      </c>
      <c r="BC40" s="29" t="str">
        <f>IFERROR(VLOOKUP('Proyección de Inflexibilidades'!$AZ40,'Información Buques'!$B$3:$F$42,4,0),"")</f>
        <v/>
      </c>
      <c r="BD40" s="29" t="str">
        <f>IFERROR(VLOOKUP('Proyección de Inflexibilidades'!$AZ40,'Información Buques'!$B$3:$F$42,5,0),"")</f>
        <v/>
      </c>
      <c r="BE40" s="25" t="str">
        <f>IF(AND(AZ40&lt;&gt;'Información Buques'!$B$3,$B40&lt;='Información Buques'!$B$3,'Proyección de Inflexibilidades'!$C40&gt;='Información Buques'!$B$3),'Información Buques'!$B$3,IF(AND(AZ40&lt;&gt;'Información Buques'!$B$4,$B40&lt;='Información Buques'!$B$4,'Proyección de Inflexibilidades'!$C40&gt;='Información Buques'!$B$4),'Información Buques'!$B$4,IF(AND(AZ40&lt;&gt;'Información Buques'!$B$5,$B40&lt;='Información Buques'!$B$5,'Proyección de Inflexibilidades'!$C40&gt;='Información Buques'!$B$5),'Información Buques'!$B$5,IF(AND(AZ40&lt;&gt;'Información Buques'!$B$6,$B40&lt;='Información Buques'!$B$6,'Proyección de Inflexibilidades'!$C40&gt;='Información Buques'!$B$6),'Información Buques'!$B$6,IF(AND(AZ40&lt;&gt;'Información Buques'!$B$7,$B40&lt;='Información Buques'!$B$7,'Proyección de Inflexibilidades'!$C40&gt;='Información Buques'!$B$7),'Información Buques'!$B$7,IF(AND(AZ40&lt;&gt;'Información Buques'!$B$8,$B40&lt;='Información Buques'!$B$8,'Proyección de Inflexibilidades'!$C40&gt;='Información Buques'!$B$8),'Información Buques'!$B$8,IF(AND(AZ40&lt;&gt;'Información Buques'!$B$9,$B40&lt;='Información Buques'!$B$9,'Proyección de Inflexibilidades'!$C40&gt;='Información Buques'!$B$9),'Información Buques'!$B$9,IF(AND(AZ40&lt;&gt;'Información Buques'!$B$10,$B40&lt;='Información Buques'!$B$10,'Proyección de Inflexibilidades'!$C40&gt;='Información Buques'!$B$10),'Información Buques'!$B$10,IF(AND(AZ40&lt;&gt;'Información Buques'!$B$11,$B40&lt;='Información Buques'!$B$11,'Proyección de Inflexibilidades'!$C40&gt;='Información Buques'!$B$11),'Información Buques'!$B$11,IF(AND(AZ40&lt;&gt;'Información Buques'!$B$12,$B40&lt;='Información Buques'!$B$12,'Proyección de Inflexibilidades'!$C40&gt;='Información Buques'!$B$12),'Información Buques'!$B$12,IF(AND(AZ40&lt;&gt;'Información Buques'!$B$13,$B40&lt;='Información Buques'!$B$13,'Proyección de Inflexibilidades'!$C40&gt;='Información Buques'!$B$13),'Información Buques'!$B$13,IF(AND(AZ40&lt;&gt;'Información Buques'!$B$14,$B40&lt;='Información Buques'!$B$14,'Proyección de Inflexibilidades'!$C40&gt;='Información Buques'!$B$14),'Información Buques'!$B$14,IF(AND(AZ40&lt;&gt;'Información Buques'!$B$15,$B40&lt;='Información Buques'!$B$15,'Proyección de Inflexibilidades'!$C40&gt;='Información Buques'!$B$15),'Información Buques'!$B$15,IF(AND(AZ40&lt;&gt;'Información Buques'!$B$16,$B40&lt;='Información Buques'!$B$16,'Proyección de Inflexibilidades'!$C40&gt;='Información Buques'!$B$16),'Información Buques'!$B$16,IF(AND(AZ40&lt;&gt;'Información Buques'!$B$17,$B40&lt;='Información Buques'!$B$17,'Proyección de Inflexibilidades'!$C40&gt;='Información Buques'!$B$17),'Información Buques'!$B$17,IF(AND(AZ40&lt;&gt;'Información Buques'!$B$18,$B40&lt;='Información Buques'!$B$18,'Proyección de Inflexibilidades'!$C40&gt;='Información Buques'!$B$18),'Información Buques'!$B$18,IF(AND(AZ40&lt;&gt;'Información Buques'!$B$19,$B40&lt;='Información Buques'!$B$19,'Proyección de Inflexibilidades'!$C40&gt;='Información Buques'!$B$19),'Información Buques'!$B$19,IF(AND(AZ40&lt;&gt;'Información Buques'!$B$20,$B40&lt;='Información Buques'!$B$20,'Proyección de Inflexibilidades'!$C40&gt;='Información Buques'!$B$20),'Información Buques'!$B$20,IF(AND(AZ40&lt;&gt;'Información Buques'!$B$21,$B40&lt;='Información Buques'!$B$21,'Proyección de Inflexibilidades'!$C40&gt;='Información Buques'!$B$21),'Información Buques'!$B$21,IF(AND(AZ40&lt;&gt;'Información Buques'!$B$22,$B40&lt;='Información Buques'!$B$22,'Proyección de Inflexibilidades'!$C40&gt;='Información Buques'!$B$22),'Información Buques'!$B$22,IF(AND(AZ40&lt;&gt;'Información Buques'!$B$23,$B40&lt;='Información Buques'!$B$23,'Proyección de Inflexibilidades'!$C40&gt;='Información Buques'!$B$23),'Información Buques'!$B$23,IF(AND(AZ40&lt;&gt;'Información Buques'!$B$24,$B40&lt;='Información Buques'!$B$24,'Proyección de Inflexibilidades'!$C40&gt;='Información Buques'!$B$24),'Información Buques'!$B$24,IF(AND(AZ40&lt;&gt;'Información Buques'!$B$25,$B40&lt;='Información Buques'!$B$25,'Proyección de Inflexibilidades'!$C40&gt;='Información Buques'!$B$25),'Información Buques'!$B$25,IF(AND(AZ40&lt;&gt;'Información Buques'!$B$26,$B40&lt;='Información Buques'!$B$26,'Proyección de Inflexibilidades'!$C40&gt;='Información Buques'!$B$26),'Información Buques'!$B$26,IF(AND(AZ40&lt;&gt;'Información Buques'!$B$27,$B40&lt;='Información Buques'!$B$27,'Proyección de Inflexibilidades'!$C40&gt;='Información Buques'!$B$27),'Información Buques'!$B$27,IF(AND(AZ40&lt;&gt;'Información Buques'!$B$28,$B40&lt;='Información Buques'!$B$28,'Proyección de Inflexibilidades'!$C40&gt;='Información Buques'!$B$28),'Información Buques'!$B$28,IF(AND(AZ40&lt;&gt;'Información Buques'!$B$29,$B40&lt;='Información Buques'!$B$29,'Proyección de Inflexibilidades'!$C40&gt;='Información Buques'!$B$29),'Información Buques'!$B$29,IF(AND(AZ40&lt;&gt;'Información Buques'!$B$30,$B40&lt;='Información Buques'!$B$30,'Proyección de Inflexibilidades'!$C40&gt;='Información Buques'!$B$30),'Información Buques'!$B$30,IF(AND(AZ40&lt;&gt;'Información Buques'!$B$31,$B40&lt;='Información Buques'!$B$31,'Proyección de Inflexibilidades'!$C40&gt;='Información Buques'!$B$31),'Información Buques'!$B$31,IF(AND(AZ40&lt;&gt;'Información Buques'!$B$32,$B40&lt;='Información Buques'!$B$32,'Proyección de Inflexibilidades'!$C40&gt;='Información Buques'!$B$32),'Información Buques'!$B$32,IF(AND(AZ40&lt;&gt;'Información Buques'!$B$33,$B40&lt;='Información Buques'!$B$33,'Proyección de Inflexibilidades'!$C40&gt;='Información Buques'!$B$33),'Información Buques'!$B$33,IF(AND(AZ40&lt;&gt;'Información Buques'!$B$34,$B40&lt;='Información Buques'!$B$34,'Proyección de Inflexibilidades'!$C40&gt;='Información Buques'!$B$34),'Información Buques'!$B$34,IF(AND(AZ40&lt;&gt;'Información Buques'!$B$35,$B40&lt;='Información Buques'!$B$35,'Proyección de Inflexibilidades'!$C40&gt;='Información Buques'!$B$35),'Información Buques'!$B$35,IF(AND(AZ40&lt;&gt;'Información Buques'!$B$36,$B40&lt;='Información Buques'!$B$36,'Proyección de Inflexibilidades'!$C40&gt;='Información Buques'!$B$36),'Información Buques'!$B$36,IF(AND(AZ40&lt;&gt;'Información Buques'!$B$37,$B40&lt;='Información Buques'!$B$37,'Proyección de Inflexibilidades'!$C40&gt;='Información Buques'!$B$37),'Información Buques'!$B$37,IF(AND(AZ40&lt;&gt;'Información Buques'!$B$38,$B40&lt;='Información Buques'!$B$38,'Proyección de Inflexibilidades'!$C40&gt;='Información Buques'!$B$38),'Información Buques'!$B$38,IF(AND(AZ40&lt;&gt;'Información Buques'!$B$39,$B40&lt;='Información Buques'!$B$39,'Proyección de Inflexibilidades'!$C40&gt;='Información Buques'!$B$39),'Información Buques'!$B$39,IF(AND(AZ40&lt;&gt;'Información Buques'!$B$40,$B40&lt;='Información Buques'!$B$40,'Proyección de Inflexibilidades'!$C40&gt;='Información Buques'!$B$40),'Información Buques'!$B$40,IF(AND(AZ40&lt;&gt;'Información Buques'!$B$41,$B40&lt;='Información Buques'!$B$41,'Proyección de Inflexibilidades'!$C40&gt;='Información Buques'!$B$41),'Información Buques'!$B$41,IF(AND(AZ40&lt;&gt;'Información Buques'!$B$42,$B40&lt;='Información Buques'!$B$42,'Proyección de Inflexibilidades'!$C40&gt;='Información Buques'!$B$42),'Información Buques'!$B$42,""))))))))))))))))))))))))))))))))))))))))</f>
        <v/>
      </c>
      <c r="BF40" s="33" t="str">
        <f>IFERROR(VLOOKUP('Proyección de Inflexibilidades'!$BE40,'Información Buques'!$B$3:$F$42,2,0),"")</f>
        <v/>
      </c>
      <c r="BG40" s="33" t="str">
        <f>IFERROR(VLOOKUP('Proyección de Inflexibilidades'!$BE40,'Información Buques'!$B$3:$F$42,3,0),"")</f>
        <v/>
      </c>
      <c r="BH40" s="29" t="str">
        <f>IFERROR(VLOOKUP('Proyección de Inflexibilidades'!$BE40,'Información Buques'!$B$3:$F$42,4,0),"")</f>
        <v/>
      </c>
      <c r="BI40" s="29" t="str">
        <f>IFERROR(VLOOKUP('Proyección de Inflexibilidades'!$BE40,'Información Buques'!$B$3:$F$42,5,0),"")</f>
        <v/>
      </c>
      <c r="BJ40" s="25" t="str">
        <f t="shared" si="7"/>
        <v/>
      </c>
      <c r="BK40" s="25" t="str">
        <f t="shared" si="10"/>
        <v/>
      </c>
    </row>
    <row r="41" spans="1:63" x14ac:dyDescent="0.25">
      <c r="A41" s="14">
        <v>36</v>
      </c>
      <c r="B41" s="15">
        <f t="shared" si="8"/>
        <v>43923</v>
      </c>
      <c r="C41" s="16">
        <f t="shared" si="9"/>
        <v>43929</v>
      </c>
      <c r="D41" s="25" t="str">
        <f t="shared" si="2"/>
        <v/>
      </c>
      <c r="E41" s="50" t="str">
        <f t="shared" si="3"/>
        <v/>
      </c>
      <c r="F41" s="50" t="str">
        <f t="shared" si="4"/>
        <v/>
      </c>
      <c r="G41" s="47" t="str">
        <f t="shared" si="5"/>
        <v/>
      </c>
      <c r="H41" s="47" t="str">
        <f t="shared" si="6"/>
        <v/>
      </c>
      <c r="I41" s="9"/>
      <c r="J41" s="4"/>
      <c r="K41" s="101"/>
      <c r="AY41" s="36">
        <v>44868</v>
      </c>
      <c r="AZ41" s="25" t="str">
        <f>IF(AND($B41&lt;='Información Buques'!$B$3,'Proyección de Inflexibilidades'!$C41&gt;='Información Buques'!$B$3),'Información Buques'!$B$3,IF(AND($B41&lt;='Información Buques'!$B$4,'Proyección de Inflexibilidades'!$C41&gt;='Información Buques'!$B$4),'Información Buques'!$B$4,IF(AND($B41&lt;='Información Buques'!$B$5,'Proyección de Inflexibilidades'!$C41&gt;='Información Buques'!$B$5),'Información Buques'!$B$5,IF(AND($B41&lt;='Información Buques'!$B$6,'Proyección de Inflexibilidades'!$C41&gt;='Información Buques'!$B$6),'Información Buques'!$B$6,IF(AND($B41&lt;='Información Buques'!$B$7,'Proyección de Inflexibilidades'!$C41&gt;='Información Buques'!$B$7),'Información Buques'!$B$7,IF(AND($B41&lt;='Información Buques'!$B$8,'Proyección de Inflexibilidades'!$C41&gt;='Información Buques'!$B$8),'Información Buques'!$B$8,IF(AND($B41&lt;='Información Buques'!$B$9,'Proyección de Inflexibilidades'!$C41&gt;='Información Buques'!$B$9),'Información Buques'!$B$9,IF(AND($B41&lt;='Información Buques'!$B$10,'Proyección de Inflexibilidades'!$C41&gt;='Información Buques'!$B$10),'Información Buques'!$B$10,IF(AND($B41&lt;='Información Buques'!$B$11,'Proyección de Inflexibilidades'!$C41&gt;='Información Buques'!$B$11),'Información Buques'!$B$11,IF(AND($B41&lt;='Información Buques'!$B$12,'Proyección de Inflexibilidades'!$C41&gt;='Información Buques'!$B$12),'Información Buques'!$B$12,IF(AND($B41&lt;='Información Buques'!$B$13,'Proyección de Inflexibilidades'!$C41&gt;='Información Buques'!$B$13),'Información Buques'!$B$13,IF(AND($B41&lt;='Información Buques'!$B$14,'Proyección de Inflexibilidades'!$C41&gt;='Información Buques'!$B$14),'Información Buques'!$B$14,IF(AND($B41&lt;='Información Buques'!$B$15,'Proyección de Inflexibilidades'!$C41&gt;='Información Buques'!$B$15),'Información Buques'!$B$15,IF(AND($B41&lt;='Información Buques'!$B$16,'Proyección de Inflexibilidades'!$C41&gt;='Información Buques'!$B$16),'Información Buques'!$B$16,IF(AND($B41&lt;='Información Buques'!$B$17,'Proyección de Inflexibilidades'!$C41&gt;='Información Buques'!$B$17),'Información Buques'!$B$17,IF(AND($B41&lt;='Información Buques'!$B$18,'Proyección de Inflexibilidades'!$C41&gt;='Información Buques'!$B$18),'Información Buques'!$B$18,IF(AND($B41&lt;='Información Buques'!$B$19,'Proyección de Inflexibilidades'!$C41&gt;='Información Buques'!$B$19),'Información Buques'!$B$19,IF(AND($B41&lt;='Información Buques'!$B$20,'Proyección de Inflexibilidades'!$C41&gt;='Información Buques'!$B$20),'Información Buques'!$B$20,IF(AND($B41&lt;='Información Buques'!$B$21,'Proyección de Inflexibilidades'!$C41&gt;='Información Buques'!$B$21),'Información Buques'!$B$21,IF(AND($B41&lt;='Información Buques'!$B$22,'Proyección de Inflexibilidades'!$C41&gt;='Información Buques'!$B$22),'Información Buques'!$B$22,IF(AND($B41&lt;='Información Buques'!$B$23,'Proyección de Inflexibilidades'!$C41&gt;='Información Buques'!$B$23),'Información Buques'!$B$23,IF(AND($B41&lt;='Información Buques'!$B$24,'Proyección de Inflexibilidades'!$C41&gt;='Información Buques'!$B$24),'Información Buques'!$B$24,IF(AND($B41&lt;='Información Buques'!$B$25,'Proyección de Inflexibilidades'!$C41&gt;='Información Buques'!$B$25),'Información Buques'!$B$25,IF(AND($B41&lt;='Información Buques'!$B$26,'Proyección de Inflexibilidades'!$C41&gt;='Información Buques'!$B$26),'Información Buques'!$B$26,IF(AND($B41&lt;='Información Buques'!$B$27,'Proyección de Inflexibilidades'!$C41&gt;='Información Buques'!$B$27),'Información Buques'!$B$27,IF(AND($B41&lt;='Información Buques'!$B$28,'Proyección de Inflexibilidades'!$C41&gt;='Información Buques'!$B$28),'Información Buques'!$B$28,IF(AND($B41&lt;='Información Buques'!$B$29,'Proyección de Inflexibilidades'!$C41&gt;='Información Buques'!$B$29),'Información Buques'!$B$29,IF(AND($B41&lt;='Información Buques'!$B$30,'Proyección de Inflexibilidades'!$C41&gt;='Información Buques'!$B$30),'Información Buques'!$B$30,IF(AND($B41&lt;='Información Buques'!$B$31,'Proyección de Inflexibilidades'!$C41&gt;='Información Buques'!$B$31),'Información Buques'!$B$31,IF(AND($B41&lt;='Información Buques'!$B$32,'Proyección de Inflexibilidades'!$C41&gt;='Información Buques'!$B$32),'Información Buques'!$B$32,IF(AND($B41&lt;='Información Buques'!$B$33,'Proyección de Inflexibilidades'!$C41&gt;='Información Buques'!$B$33),'Información Buques'!$B$33,IF(AND($B41&lt;='Información Buques'!$B$34,'Proyección de Inflexibilidades'!$C41&gt;='Información Buques'!$B$34),'Información Buques'!$B$34,IF(AND($B41&lt;='Información Buques'!$B$35,'Proyección de Inflexibilidades'!$C41&gt;='Información Buques'!$B$35),'Información Buques'!$B$35,IF(AND($B41&lt;='Información Buques'!$B$36,'Proyección de Inflexibilidades'!$C41&gt;='Información Buques'!$B$36),'Información Buques'!$B$36,IF(AND($B41&lt;='Información Buques'!$B$37,'Proyección de Inflexibilidades'!$C41&gt;='Información Buques'!$B$37),'Información Buques'!$B$37,IF(AND($B41&lt;='Información Buques'!$B$38,'Proyección de Inflexibilidades'!$C41&gt;='Información Buques'!$B$38),'Información Buques'!$B$38,IF(AND($B41&lt;='Información Buques'!$B$39,'Proyección de Inflexibilidades'!$C41&gt;='Información Buques'!$B$39),'Información Buques'!$B$39,IF(AND($B41&lt;='Información Buques'!$B$40,'Proyección de Inflexibilidades'!$C41&gt;='Información Buques'!$B$40),'Información Buques'!$B$40,IF(AND($B41&lt;='Información Buques'!$B$41,'Proyección de Inflexibilidades'!$C41&gt;='Información Buques'!$B$41),'Información Buques'!$B$41,IF(AND($B41&lt;='Información Buques'!$B$42,'Proyección de Inflexibilidades'!$C41&gt;='Información Buques'!$B$42),'Información Buques'!$B$42,""))))))))))))))))))))))))))))))))))))))))</f>
        <v/>
      </c>
      <c r="BA41" s="33" t="str">
        <f>IFERROR(VLOOKUP('Proyección de Inflexibilidades'!$AZ41,'Información Buques'!$B$3:$F$42,2,0),"")</f>
        <v/>
      </c>
      <c r="BB41" s="33" t="str">
        <f>IFERROR(VLOOKUP('Proyección de Inflexibilidades'!$AZ41,'Información Buques'!$B$3:$F$42,3,0),"")</f>
        <v/>
      </c>
      <c r="BC41" s="29" t="str">
        <f>IFERROR(VLOOKUP('Proyección de Inflexibilidades'!$AZ41,'Información Buques'!$B$3:$F$42,4,0),"")</f>
        <v/>
      </c>
      <c r="BD41" s="29" t="str">
        <f>IFERROR(VLOOKUP('Proyección de Inflexibilidades'!$AZ41,'Información Buques'!$B$3:$F$42,5,0),"")</f>
        <v/>
      </c>
      <c r="BE41" s="25" t="str">
        <f>IF(AND(AZ41&lt;&gt;'Información Buques'!$B$3,$B41&lt;='Información Buques'!$B$3,'Proyección de Inflexibilidades'!$C41&gt;='Información Buques'!$B$3),'Información Buques'!$B$3,IF(AND(AZ41&lt;&gt;'Información Buques'!$B$4,$B41&lt;='Información Buques'!$B$4,'Proyección de Inflexibilidades'!$C41&gt;='Información Buques'!$B$4),'Información Buques'!$B$4,IF(AND(AZ41&lt;&gt;'Información Buques'!$B$5,$B41&lt;='Información Buques'!$B$5,'Proyección de Inflexibilidades'!$C41&gt;='Información Buques'!$B$5),'Información Buques'!$B$5,IF(AND(AZ41&lt;&gt;'Información Buques'!$B$6,$B41&lt;='Información Buques'!$B$6,'Proyección de Inflexibilidades'!$C41&gt;='Información Buques'!$B$6),'Información Buques'!$B$6,IF(AND(AZ41&lt;&gt;'Información Buques'!$B$7,$B41&lt;='Información Buques'!$B$7,'Proyección de Inflexibilidades'!$C41&gt;='Información Buques'!$B$7),'Información Buques'!$B$7,IF(AND(AZ41&lt;&gt;'Información Buques'!$B$8,$B41&lt;='Información Buques'!$B$8,'Proyección de Inflexibilidades'!$C41&gt;='Información Buques'!$B$8),'Información Buques'!$B$8,IF(AND(AZ41&lt;&gt;'Información Buques'!$B$9,$B41&lt;='Información Buques'!$B$9,'Proyección de Inflexibilidades'!$C41&gt;='Información Buques'!$B$9),'Información Buques'!$B$9,IF(AND(AZ41&lt;&gt;'Información Buques'!$B$10,$B41&lt;='Información Buques'!$B$10,'Proyección de Inflexibilidades'!$C41&gt;='Información Buques'!$B$10),'Información Buques'!$B$10,IF(AND(AZ41&lt;&gt;'Información Buques'!$B$11,$B41&lt;='Información Buques'!$B$11,'Proyección de Inflexibilidades'!$C41&gt;='Información Buques'!$B$11),'Información Buques'!$B$11,IF(AND(AZ41&lt;&gt;'Información Buques'!$B$12,$B41&lt;='Información Buques'!$B$12,'Proyección de Inflexibilidades'!$C41&gt;='Información Buques'!$B$12),'Información Buques'!$B$12,IF(AND(AZ41&lt;&gt;'Información Buques'!$B$13,$B41&lt;='Información Buques'!$B$13,'Proyección de Inflexibilidades'!$C41&gt;='Información Buques'!$B$13),'Información Buques'!$B$13,IF(AND(AZ41&lt;&gt;'Información Buques'!$B$14,$B41&lt;='Información Buques'!$B$14,'Proyección de Inflexibilidades'!$C41&gt;='Información Buques'!$B$14),'Información Buques'!$B$14,IF(AND(AZ41&lt;&gt;'Información Buques'!$B$15,$B41&lt;='Información Buques'!$B$15,'Proyección de Inflexibilidades'!$C41&gt;='Información Buques'!$B$15),'Información Buques'!$B$15,IF(AND(AZ41&lt;&gt;'Información Buques'!$B$16,$B41&lt;='Información Buques'!$B$16,'Proyección de Inflexibilidades'!$C41&gt;='Información Buques'!$B$16),'Información Buques'!$B$16,IF(AND(AZ41&lt;&gt;'Información Buques'!$B$17,$B41&lt;='Información Buques'!$B$17,'Proyección de Inflexibilidades'!$C41&gt;='Información Buques'!$B$17),'Información Buques'!$B$17,IF(AND(AZ41&lt;&gt;'Información Buques'!$B$18,$B41&lt;='Información Buques'!$B$18,'Proyección de Inflexibilidades'!$C41&gt;='Información Buques'!$B$18),'Información Buques'!$B$18,IF(AND(AZ41&lt;&gt;'Información Buques'!$B$19,$B41&lt;='Información Buques'!$B$19,'Proyección de Inflexibilidades'!$C41&gt;='Información Buques'!$B$19),'Información Buques'!$B$19,IF(AND(AZ41&lt;&gt;'Información Buques'!$B$20,$B41&lt;='Información Buques'!$B$20,'Proyección de Inflexibilidades'!$C41&gt;='Información Buques'!$B$20),'Información Buques'!$B$20,IF(AND(AZ41&lt;&gt;'Información Buques'!$B$21,$B41&lt;='Información Buques'!$B$21,'Proyección de Inflexibilidades'!$C41&gt;='Información Buques'!$B$21),'Información Buques'!$B$21,IF(AND(AZ41&lt;&gt;'Información Buques'!$B$22,$B41&lt;='Información Buques'!$B$22,'Proyección de Inflexibilidades'!$C41&gt;='Información Buques'!$B$22),'Información Buques'!$B$22,IF(AND(AZ41&lt;&gt;'Información Buques'!$B$23,$B41&lt;='Información Buques'!$B$23,'Proyección de Inflexibilidades'!$C41&gt;='Información Buques'!$B$23),'Información Buques'!$B$23,IF(AND(AZ41&lt;&gt;'Información Buques'!$B$24,$B41&lt;='Información Buques'!$B$24,'Proyección de Inflexibilidades'!$C41&gt;='Información Buques'!$B$24),'Información Buques'!$B$24,IF(AND(AZ41&lt;&gt;'Información Buques'!$B$25,$B41&lt;='Información Buques'!$B$25,'Proyección de Inflexibilidades'!$C41&gt;='Información Buques'!$B$25),'Información Buques'!$B$25,IF(AND(AZ41&lt;&gt;'Información Buques'!$B$26,$B41&lt;='Información Buques'!$B$26,'Proyección de Inflexibilidades'!$C41&gt;='Información Buques'!$B$26),'Información Buques'!$B$26,IF(AND(AZ41&lt;&gt;'Información Buques'!$B$27,$B41&lt;='Información Buques'!$B$27,'Proyección de Inflexibilidades'!$C41&gt;='Información Buques'!$B$27),'Información Buques'!$B$27,IF(AND(AZ41&lt;&gt;'Información Buques'!$B$28,$B41&lt;='Información Buques'!$B$28,'Proyección de Inflexibilidades'!$C41&gt;='Información Buques'!$B$28),'Información Buques'!$B$28,IF(AND(AZ41&lt;&gt;'Información Buques'!$B$29,$B41&lt;='Información Buques'!$B$29,'Proyección de Inflexibilidades'!$C41&gt;='Información Buques'!$B$29),'Información Buques'!$B$29,IF(AND(AZ41&lt;&gt;'Información Buques'!$B$30,$B41&lt;='Información Buques'!$B$30,'Proyección de Inflexibilidades'!$C41&gt;='Información Buques'!$B$30),'Información Buques'!$B$30,IF(AND(AZ41&lt;&gt;'Información Buques'!$B$31,$B41&lt;='Información Buques'!$B$31,'Proyección de Inflexibilidades'!$C41&gt;='Información Buques'!$B$31),'Información Buques'!$B$31,IF(AND(AZ41&lt;&gt;'Información Buques'!$B$32,$B41&lt;='Información Buques'!$B$32,'Proyección de Inflexibilidades'!$C41&gt;='Información Buques'!$B$32),'Información Buques'!$B$32,IF(AND(AZ41&lt;&gt;'Información Buques'!$B$33,$B41&lt;='Información Buques'!$B$33,'Proyección de Inflexibilidades'!$C41&gt;='Información Buques'!$B$33),'Información Buques'!$B$33,IF(AND(AZ41&lt;&gt;'Información Buques'!$B$34,$B41&lt;='Información Buques'!$B$34,'Proyección de Inflexibilidades'!$C41&gt;='Información Buques'!$B$34),'Información Buques'!$B$34,IF(AND(AZ41&lt;&gt;'Información Buques'!$B$35,$B41&lt;='Información Buques'!$B$35,'Proyección de Inflexibilidades'!$C41&gt;='Información Buques'!$B$35),'Información Buques'!$B$35,IF(AND(AZ41&lt;&gt;'Información Buques'!$B$36,$B41&lt;='Información Buques'!$B$36,'Proyección de Inflexibilidades'!$C41&gt;='Información Buques'!$B$36),'Información Buques'!$B$36,IF(AND(AZ41&lt;&gt;'Información Buques'!$B$37,$B41&lt;='Información Buques'!$B$37,'Proyección de Inflexibilidades'!$C41&gt;='Información Buques'!$B$37),'Información Buques'!$B$37,IF(AND(AZ41&lt;&gt;'Información Buques'!$B$38,$B41&lt;='Información Buques'!$B$38,'Proyección de Inflexibilidades'!$C41&gt;='Información Buques'!$B$38),'Información Buques'!$B$38,IF(AND(AZ41&lt;&gt;'Información Buques'!$B$39,$B41&lt;='Información Buques'!$B$39,'Proyección de Inflexibilidades'!$C41&gt;='Información Buques'!$B$39),'Información Buques'!$B$39,IF(AND(AZ41&lt;&gt;'Información Buques'!$B$40,$B41&lt;='Información Buques'!$B$40,'Proyección de Inflexibilidades'!$C41&gt;='Información Buques'!$B$40),'Información Buques'!$B$40,IF(AND(AZ41&lt;&gt;'Información Buques'!$B$41,$B41&lt;='Información Buques'!$B$41,'Proyección de Inflexibilidades'!$C41&gt;='Información Buques'!$B$41),'Información Buques'!$B$41,IF(AND(AZ41&lt;&gt;'Información Buques'!$B$42,$B41&lt;='Información Buques'!$B$42,'Proyección de Inflexibilidades'!$C41&gt;='Información Buques'!$B$42),'Información Buques'!$B$42,""))))))))))))))))))))))))))))))))))))))))</f>
        <v/>
      </c>
      <c r="BF41" s="33" t="str">
        <f>IFERROR(VLOOKUP('Proyección de Inflexibilidades'!$BE41,'Información Buques'!$B$3:$F$42,2,0),"")</f>
        <v/>
      </c>
      <c r="BG41" s="33" t="str">
        <f>IFERROR(VLOOKUP('Proyección de Inflexibilidades'!$BE41,'Información Buques'!$B$3:$F$42,3,0),"")</f>
        <v/>
      </c>
      <c r="BH41" s="29" t="str">
        <f>IFERROR(VLOOKUP('Proyección de Inflexibilidades'!$BE41,'Información Buques'!$B$3:$F$42,4,0),"")</f>
        <v/>
      </c>
      <c r="BI41" s="29" t="str">
        <f>IFERROR(VLOOKUP('Proyección de Inflexibilidades'!$BE41,'Información Buques'!$B$3:$F$42,5,0),"")</f>
        <v/>
      </c>
      <c r="BJ41" s="25" t="str">
        <f t="shared" si="7"/>
        <v/>
      </c>
      <c r="BK41" s="25" t="str">
        <f t="shared" si="10"/>
        <v/>
      </c>
    </row>
    <row r="42" spans="1:63" x14ac:dyDescent="0.25">
      <c r="A42" s="14">
        <v>37</v>
      </c>
      <c r="B42" s="15">
        <f t="shared" si="8"/>
        <v>43930</v>
      </c>
      <c r="C42" s="16">
        <f t="shared" si="9"/>
        <v>43936</v>
      </c>
      <c r="D42" s="25" t="str">
        <f t="shared" si="2"/>
        <v/>
      </c>
      <c r="E42" s="50" t="str">
        <f t="shared" si="3"/>
        <v/>
      </c>
      <c r="F42" s="50" t="str">
        <f t="shared" si="4"/>
        <v/>
      </c>
      <c r="G42" s="47" t="str">
        <f t="shared" si="5"/>
        <v/>
      </c>
      <c r="H42" s="47" t="str">
        <f t="shared" si="6"/>
        <v/>
      </c>
      <c r="I42" s="9"/>
      <c r="J42" s="4"/>
      <c r="K42" s="101"/>
      <c r="AY42" s="36">
        <v>44896</v>
      </c>
      <c r="AZ42" s="25" t="str">
        <f>IF(AND($B42&lt;='Información Buques'!$B$3,'Proyección de Inflexibilidades'!$C42&gt;='Información Buques'!$B$3),'Información Buques'!$B$3,IF(AND($B42&lt;='Información Buques'!$B$4,'Proyección de Inflexibilidades'!$C42&gt;='Información Buques'!$B$4),'Información Buques'!$B$4,IF(AND($B42&lt;='Información Buques'!$B$5,'Proyección de Inflexibilidades'!$C42&gt;='Información Buques'!$B$5),'Información Buques'!$B$5,IF(AND($B42&lt;='Información Buques'!$B$6,'Proyección de Inflexibilidades'!$C42&gt;='Información Buques'!$B$6),'Información Buques'!$B$6,IF(AND($B42&lt;='Información Buques'!$B$7,'Proyección de Inflexibilidades'!$C42&gt;='Información Buques'!$B$7),'Información Buques'!$B$7,IF(AND($B42&lt;='Información Buques'!$B$8,'Proyección de Inflexibilidades'!$C42&gt;='Información Buques'!$B$8),'Información Buques'!$B$8,IF(AND($B42&lt;='Información Buques'!$B$9,'Proyección de Inflexibilidades'!$C42&gt;='Información Buques'!$B$9),'Información Buques'!$B$9,IF(AND($B42&lt;='Información Buques'!$B$10,'Proyección de Inflexibilidades'!$C42&gt;='Información Buques'!$B$10),'Información Buques'!$B$10,IF(AND($B42&lt;='Información Buques'!$B$11,'Proyección de Inflexibilidades'!$C42&gt;='Información Buques'!$B$11),'Información Buques'!$B$11,IF(AND($B42&lt;='Información Buques'!$B$12,'Proyección de Inflexibilidades'!$C42&gt;='Información Buques'!$B$12),'Información Buques'!$B$12,IF(AND($B42&lt;='Información Buques'!$B$13,'Proyección de Inflexibilidades'!$C42&gt;='Información Buques'!$B$13),'Información Buques'!$B$13,IF(AND($B42&lt;='Información Buques'!$B$14,'Proyección de Inflexibilidades'!$C42&gt;='Información Buques'!$B$14),'Información Buques'!$B$14,IF(AND($B42&lt;='Información Buques'!$B$15,'Proyección de Inflexibilidades'!$C42&gt;='Información Buques'!$B$15),'Información Buques'!$B$15,IF(AND($B42&lt;='Información Buques'!$B$16,'Proyección de Inflexibilidades'!$C42&gt;='Información Buques'!$B$16),'Información Buques'!$B$16,IF(AND($B42&lt;='Información Buques'!$B$17,'Proyección de Inflexibilidades'!$C42&gt;='Información Buques'!$B$17),'Información Buques'!$B$17,IF(AND($B42&lt;='Información Buques'!$B$18,'Proyección de Inflexibilidades'!$C42&gt;='Información Buques'!$B$18),'Información Buques'!$B$18,IF(AND($B42&lt;='Información Buques'!$B$19,'Proyección de Inflexibilidades'!$C42&gt;='Información Buques'!$B$19),'Información Buques'!$B$19,IF(AND($B42&lt;='Información Buques'!$B$20,'Proyección de Inflexibilidades'!$C42&gt;='Información Buques'!$B$20),'Información Buques'!$B$20,IF(AND($B42&lt;='Información Buques'!$B$21,'Proyección de Inflexibilidades'!$C42&gt;='Información Buques'!$B$21),'Información Buques'!$B$21,IF(AND($B42&lt;='Información Buques'!$B$22,'Proyección de Inflexibilidades'!$C42&gt;='Información Buques'!$B$22),'Información Buques'!$B$22,IF(AND($B42&lt;='Información Buques'!$B$23,'Proyección de Inflexibilidades'!$C42&gt;='Información Buques'!$B$23),'Información Buques'!$B$23,IF(AND($B42&lt;='Información Buques'!$B$24,'Proyección de Inflexibilidades'!$C42&gt;='Información Buques'!$B$24),'Información Buques'!$B$24,IF(AND($B42&lt;='Información Buques'!$B$25,'Proyección de Inflexibilidades'!$C42&gt;='Información Buques'!$B$25),'Información Buques'!$B$25,IF(AND($B42&lt;='Información Buques'!$B$26,'Proyección de Inflexibilidades'!$C42&gt;='Información Buques'!$B$26),'Información Buques'!$B$26,IF(AND($B42&lt;='Información Buques'!$B$27,'Proyección de Inflexibilidades'!$C42&gt;='Información Buques'!$B$27),'Información Buques'!$B$27,IF(AND($B42&lt;='Información Buques'!$B$28,'Proyección de Inflexibilidades'!$C42&gt;='Información Buques'!$B$28),'Información Buques'!$B$28,IF(AND($B42&lt;='Información Buques'!$B$29,'Proyección de Inflexibilidades'!$C42&gt;='Información Buques'!$B$29),'Información Buques'!$B$29,IF(AND($B42&lt;='Información Buques'!$B$30,'Proyección de Inflexibilidades'!$C42&gt;='Información Buques'!$B$30),'Información Buques'!$B$30,IF(AND($B42&lt;='Información Buques'!$B$31,'Proyección de Inflexibilidades'!$C42&gt;='Información Buques'!$B$31),'Información Buques'!$B$31,IF(AND($B42&lt;='Información Buques'!$B$32,'Proyección de Inflexibilidades'!$C42&gt;='Información Buques'!$B$32),'Información Buques'!$B$32,IF(AND($B42&lt;='Información Buques'!$B$33,'Proyección de Inflexibilidades'!$C42&gt;='Información Buques'!$B$33),'Información Buques'!$B$33,IF(AND($B42&lt;='Información Buques'!$B$34,'Proyección de Inflexibilidades'!$C42&gt;='Información Buques'!$B$34),'Información Buques'!$B$34,IF(AND($B42&lt;='Información Buques'!$B$35,'Proyección de Inflexibilidades'!$C42&gt;='Información Buques'!$B$35),'Información Buques'!$B$35,IF(AND($B42&lt;='Información Buques'!$B$36,'Proyección de Inflexibilidades'!$C42&gt;='Información Buques'!$B$36),'Información Buques'!$B$36,IF(AND($B42&lt;='Información Buques'!$B$37,'Proyección de Inflexibilidades'!$C42&gt;='Información Buques'!$B$37),'Información Buques'!$B$37,IF(AND($B42&lt;='Información Buques'!$B$38,'Proyección de Inflexibilidades'!$C42&gt;='Información Buques'!$B$38),'Información Buques'!$B$38,IF(AND($B42&lt;='Información Buques'!$B$39,'Proyección de Inflexibilidades'!$C42&gt;='Información Buques'!$B$39),'Información Buques'!$B$39,IF(AND($B42&lt;='Información Buques'!$B$40,'Proyección de Inflexibilidades'!$C42&gt;='Información Buques'!$B$40),'Información Buques'!$B$40,IF(AND($B42&lt;='Información Buques'!$B$41,'Proyección de Inflexibilidades'!$C42&gt;='Información Buques'!$B$41),'Información Buques'!$B$41,IF(AND($B42&lt;='Información Buques'!$B$42,'Proyección de Inflexibilidades'!$C42&gt;='Información Buques'!$B$42),'Información Buques'!$B$42,""))))))))))))))))))))))))))))))))))))))))</f>
        <v/>
      </c>
      <c r="BA42" s="33" t="str">
        <f>IFERROR(VLOOKUP('Proyección de Inflexibilidades'!$AZ42,'Información Buques'!$B$3:$F$42,2,0),"")</f>
        <v/>
      </c>
      <c r="BB42" s="33" t="str">
        <f>IFERROR(VLOOKUP('Proyección de Inflexibilidades'!$AZ42,'Información Buques'!$B$3:$F$42,3,0),"")</f>
        <v/>
      </c>
      <c r="BC42" s="29" t="str">
        <f>IFERROR(VLOOKUP('Proyección de Inflexibilidades'!$AZ42,'Información Buques'!$B$3:$F$42,4,0),"")</f>
        <v/>
      </c>
      <c r="BD42" s="29" t="str">
        <f>IFERROR(VLOOKUP('Proyección de Inflexibilidades'!$AZ42,'Información Buques'!$B$3:$F$42,5,0),"")</f>
        <v/>
      </c>
      <c r="BE42" s="25" t="str">
        <f>IF(AND(AZ42&lt;&gt;'Información Buques'!$B$3,$B42&lt;='Información Buques'!$B$3,'Proyección de Inflexibilidades'!$C42&gt;='Información Buques'!$B$3),'Información Buques'!$B$3,IF(AND(AZ42&lt;&gt;'Información Buques'!$B$4,$B42&lt;='Información Buques'!$B$4,'Proyección de Inflexibilidades'!$C42&gt;='Información Buques'!$B$4),'Información Buques'!$B$4,IF(AND(AZ42&lt;&gt;'Información Buques'!$B$5,$B42&lt;='Información Buques'!$B$5,'Proyección de Inflexibilidades'!$C42&gt;='Información Buques'!$B$5),'Información Buques'!$B$5,IF(AND(AZ42&lt;&gt;'Información Buques'!$B$6,$B42&lt;='Información Buques'!$B$6,'Proyección de Inflexibilidades'!$C42&gt;='Información Buques'!$B$6),'Información Buques'!$B$6,IF(AND(AZ42&lt;&gt;'Información Buques'!$B$7,$B42&lt;='Información Buques'!$B$7,'Proyección de Inflexibilidades'!$C42&gt;='Información Buques'!$B$7),'Información Buques'!$B$7,IF(AND(AZ42&lt;&gt;'Información Buques'!$B$8,$B42&lt;='Información Buques'!$B$8,'Proyección de Inflexibilidades'!$C42&gt;='Información Buques'!$B$8),'Información Buques'!$B$8,IF(AND(AZ42&lt;&gt;'Información Buques'!$B$9,$B42&lt;='Información Buques'!$B$9,'Proyección de Inflexibilidades'!$C42&gt;='Información Buques'!$B$9),'Información Buques'!$B$9,IF(AND(AZ42&lt;&gt;'Información Buques'!$B$10,$B42&lt;='Información Buques'!$B$10,'Proyección de Inflexibilidades'!$C42&gt;='Información Buques'!$B$10),'Información Buques'!$B$10,IF(AND(AZ42&lt;&gt;'Información Buques'!$B$11,$B42&lt;='Información Buques'!$B$11,'Proyección de Inflexibilidades'!$C42&gt;='Información Buques'!$B$11),'Información Buques'!$B$11,IF(AND(AZ42&lt;&gt;'Información Buques'!$B$12,$B42&lt;='Información Buques'!$B$12,'Proyección de Inflexibilidades'!$C42&gt;='Información Buques'!$B$12),'Información Buques'!$B$12,IF(AND(AZ42&lt;&gt;'Información Buques'!$B$13,$B42&lt;='Información Buques'!$B$13,'Proyección de Inflexibilidades'!$C42&gt;='Información Buques'!$B$13),'Información Buques'!$B$13,IF(AND(AZ42&lt;&gt;'Información Buques'!$B$14,$B42&lt;='Información Buques'!$B$14,'Proyección de Inflexibilidades'!$C42&gt;='Información Buques'!$B$14),'Información Buques'!$B$14,IF(AND(AZ42&lt;&gt;'Información Buques'!$B$15,$B42&lt;='Información Buques'!$B$15,'Proyección de Inflexibilidades'!$C42&gt;='Información Buques'!$B$15),'Información Buques'!$B$15,IF(AND(AZ42&lt;&gt;'Información Buques'!$B$16,$B42&lt;='Información Buques'!$B$16,'Proyección de Inflexibilidades'!$C42&gt;='Información Buques'!$B$16),'Información Buques'!$B$16,IF(AND(AZ42&lt;&gt;'Información Buques'!$B$17,$B42&lt;='Información Buques'!$B$17,'Proyección de Inflexibilidades'!$C42&gt;='Información Buques'!$B$17),'Información Buques'!$B$17,IF(AND(AZ42&lt;&gt;'Información Buques'!$B$18,$B42&lt;='Información Buques'!$B$18,'Proyección de Inflexibilidades'!$C42&gt;='Información Buques'!$B$18),'Información Buques'!$B$18,IF(AND(AZ42&lt;&gt;'Información Buques'!$B$19,$B42&lt;='Información Buques'!$B$19,'Proyección de Inflexibilidades'!$C42&gt;='Información Buques'!$B$19),'Información Buques'!$B$19,IF(AND(AZ42&lt;&gt;'Información Buques'!$B$20,$B42&lt;='Información Buques'!$B$20,'Proyección de Inflexibilidades'!$C42&gt;='Información Buques'!$B$20),'Información Buques'!$B$20,IF(AND(AZ42&lt;&gt;'Información Buques'!$B$21,$B42&lt;='Información Buques'!$B$21,'Proyección de Inflexibilidades'!$C42&gt;='Información Buques'!$B$21),'Información Buques'!$B$21,IF(AND(AZ42&lt;&gt;'Información Buques'!$B$22,$B42&lt;='Información Buques'!$B$22,'Proyección de Inflexibilidades'!$C42&gt;='Información Buques'!$B$22),'Información Buques'!$B$22,IF(AND(AZ42&lt;&gt;'Información Buques'!$B$23,$B42&lt;='Información Buques'!$B$23,'Proyección de Inflexibilidades'!$C42&gt;='Información Buques'!$B$23),'Información Buques'!$B$23,IF(AND(AZ42&lt;&gt;'Información Buques'!$B$24,$B42&lt;='Información Buques'!$B$24,'Proyección de Inflexibilidades'!$C42&gt;='Información Buques'!$B$24),'Información Buques'!$B$24,IF(AND(AZ42&lt;&gt;'Información Buques'!$B$25,$B42&lt;='Información Buques'!$B$25,'Proyección de Inflexibilidades'!$C42&gt;='Información Buques'!$B$25),'Información Buques'!$B$25,IF(AND(AZ42&lt;&gt;'Información Buques'!$B$26,$B42&lt;='Información Buques'!$B$26,'Proyección de Inflexibilidades'!$C42&gt;='Información Buques'!$B$26),'Información Buques'!$B$26,IF(AND(AZ42&lt;&gt;'Información Buques'!$B$27,$B42&lt;='Información Buques'!$B$27,'Proyección de Inflexibilidades'!$C42&gt;='Información Buques'!$B$27),'Información Buques'!$B$27,IF(AND(AZ42&lt;&gt;'Información Buques'!$B$28,$B42&lt;='Información Buques'!$B$28,'Proyección de Inflexibilidades'!$C42&gt;='Información Buques'!$B$28),'Información Buques'!$B$28,IF(AND(AZ42&lt;&gt;'Información Buques'!$B$29,$B42&lt;='Información Buques'!$B$29,'Proyección de Inflexibilidades'!$C42&gt;='Información Buques'!$B$29),'Información Buques'!$B$29,IF(AND(AZ42&lt;&gt;'Información Buques'!$B$30,$B42&lt;='Información Buques'!$B$30,'Proyección de Inflexibilidades'!$C42&gt;='Información Buques'!$B$30),'Información Buques'!$B$30,IF(AND(AZ42&lt;&gt;'Información Buques'!$B$31,$B42&lt;='Información Buques'!$B$31,'Proyección de Inflexibilidades'!$C42&gt;='Información Buques'!$B$31),'Información Buques'!$B$31,IF(AND(AZ42&lt;&gt;'Información Buques'!$B$32,$B42&lt;='Información Buques'!$B$32,'Proyección de Inflexibilidades'!$C42&gt;='Información Buques'!$B$32),'Información Buques'!$B$32,IF(AND(AZ42&lt;&gt;'Información Buques'!$B$33,$B42&lt;='Información Buques'!$B$33,'Proyección de Inflexibilidades'!$C42&gt;='Información Buques'!$B$33),'Información Buques'!$B$33,IF(AND(AZ42&lt;&gt;'Información Buques'!$B$34,$B42&lt;='Información Buques'!$B$34,'Proyección de Inflexibilidades'!$C42&gt;='Información Buques'!$B$34),'Información Buques'!$B$34,IF(AND(AZ42&lt;&gt;'Información Buques'!$B$35,$B42&lt;='Información Buques'!$B$35,'Proyección de Inflexibilidades'!$C42&gt;='Información Buques'!$B$35),'Información Buques'!$B$35,IF(AND(AZ42&lt;&gt;'Información Buques'!$B$36,$B42&lt;='Información Buques'!$B$36,'Proyección de Inflexibilidades'!$C42&gt;='Información Buques'!$B$36),'Información Buques'!$B$36,IF(AND(AZ42&lt;&gt;'Información Buques'!$B$37,$B42&lt;='Información Buques'!$B$37,'Proyección de Inflexibilidades'!$C42&gt;='Información Buques'!$B$37),'Información Buques'!$B$37,IF(AND(AZ42&lt;&gt;'Información Buques'!$B$38,$B42&lt;='Información Buques'!$B$38,'Proyección de Inflexibilidades'!$C42&gt;='Información Buques'!$B$38),'Información Buques'!$B$38,IF(AND(AZ42&lt;&gt;'Información Buques'!$B$39,$B42&lt;='Información Buques'!$B$39,'Proyección de Inflexibilidades'!$C42&gt;='Información Buques'!$B$39),'Información Buques'!$B$39,IF(AND(AZ42&lt;&gt;'Información Buques'!$B$40,$B42&lt;='Información Buques'!$B$40,'Proyección de Inflexibilidades'!$C42&gt;='Información Buques'!$B$40),'Información Buques'!$B$40,IF(AND(AZ42&lt;&gt;'Información Buques'!$B$41,$B42&lt;='Información Buques'!$B$41,'Proyección de Inflexibilidades'!$C42&gt;='Información Buques'!$B$41),'Información Buques'!$B$41,IF(AND(AZ42&lt;&gt;'Información Buques'!$B$42,$B42&lt;='Información Buques'!$B$42,'Proyección de Inflexibilidades'!$C42&gt;='Información Buques'!$B$42),'Información Buques'!$B$42,""))))))))))))))))))))))))))))))))))))))))</f>
        <v/>
      </c>
      <c r="BF42" s="33" t="str">
        <f>IFERROR(VLOOKUP('Proyección de Inflexibilidades'!$BE42,'Información Buques'!$B$3:$F$42,2,0),"")</f>
        <v/>
      </c>
      <c r="BG42" s="33" t="str">
        <f>IFERROR(VLOOKUP('Proyección de Inflexibilidades'!$BE42,'Información Buques'!$B$3:$F$42,3,0),"")</f>
        <v/>
      </c>
      <c r="BH42" s="29" t="str">
        <f>IFERROR(VLOOKUP('Proyección de Inflexibilidades'!$BE42,'Información Buques'!$B$3:$F$42,4,0),"")</f>
        <v/>
      </c>
      <c r="BI42" s="29" t="str">
        <f>IFERROR(VLOOKUP('Proyección de Inflexibilidades'!$BE42,'Información Buques'!$B$3:$F$42,5,0),"")</f>
        <v/>
      </c>
      <c r="BJ42" s="25" t="str">
        <f t="shared" si="7"/>
        <v/>
      </c>
      <c r="BK42" s="25" t="str">
        <f t="shared" si="10"/>
        <v/>
      </c>
    </row>
    <row r="43" spans="1:63" x14ac:dyDescent="0.25">
      <c r="A43" s="14">
        <v>38</v>
      </c>
      <c r="B43" s="15">
        <f t="shared" si="8"/>
        <v>43937</v>
      </c>
      <c r="C43" s="16">
        <f t="shared" si="9"/>
        <v>43943</v>
      </c>
      <c r="D43" s="25" t="str">
        <f t="shared" si="2"/>
        <v/>
      </c>
      <c r="E43" s="50" t="str">
        <f t="shared" si="3"/>
        <v/>
      </c>
      <c r="F43" s="50" t="str">
        <f t="shared" si="4"/>
        <v/>
      </c>
      <c r="G43" s="47" t="str">
        <f t="shared" si="5"/>
        <v/>
      </c>
      <c r="H43" s="47" t="str">
        <f t="shared" si="6"/>
        <v/>
      </c>
      <c r="I43" s="9"/>
      <c r="J43" s="4"/>
      <c r="K43" s="101"/>
      <c r="AY43" s="36">
        <v>44931</v>
      </c>
      <c r="AZ43" s="25" t="str">
        <f>IF(AND($B43&lt;='Información Buques'!$B$3,'Proyección de Inflexibilidades'!$C43&gt;='Información Buques'!$B$3),'Información Buques'!$B$3,IF(AND($B43&lt;='Información Buques'!$B$4,'Proyección de Inflexibilidades'!$C43&gt;='Información Buques'!$B$4),'Información Buques'!$B$4,IF(AND($B43&lt;='Información Buques'!$B$5,'Proyección de Inflexibilidades'!$C43&gt;='Información Buques'!$B$5),'Información Buques'!$B$5,IF(AND($B43&lt;='Información Buques'!$B$6,'Proyección de Inflexibilidades'!$C43&gt;='Información Buques'!$B$6),'Información Buques'!$B$6,IF(AND($B43&lt;='Información Buques'!$B$7,'Proyección de Inflexibilidades'!$C43&gt;='Información Buques'!$B$7),'Información Buques'!$B$7,IF(AND($B43&lt;='Información Buques'!$B$8,'Proyección de Inflexibilidades'!$C43&gt;='Información Buques'!$B$8),'Información Buques'!$B$8,IF(AND($B43&lt;='Información Buques'!$B$9,'Proyección de Inflexibilidades'!$C43&gt;='Información Buques'!$B$9),'Información Buques'!$B$9,IF(AND($B43&lt;='Información Buques'!$B$10,'Proyección de Inflexibilidades'!$C43&gt;='Información Buques'!$B$10),'Información Buques'!$B$10,IF(AND($B43&lt;='Información Buques'!$B$11,'Proyección de Inflexibilidades'!$C43&gt;='Información Buques'!$B$11),'Información Buques'!$B$11,IF(AND($B43&lt;='Información Buques'!$B$12,'Proyección de Inflexibilidades'!$C43&gt;='Información Buques'!$B$12),'Información Buques'!$B$12,IF(AND($B43&lt;='Información Buques'!$B$13,'Proyección de Inflexibilidades'!$C43&gt;='Información Buques'!$B$13),'Información Buques'!$B$13,IF(AND($B43&lt;='Información Buques'!$B$14,'Proyección de Inflexibilidades'!$C43&gt;='Información Buques'!$B$14),'Información Buques'!$B$14,IF(AND($B43&lt;='Información Buques'!$B$15,'Proyección de Inflexibilidades'!$C43&gt;='Información Buques'!$B$15),'Información Buques'!$B$15,IF(AND($B43&lt;='Información Buques'!$B$16,'Proyección de Inflexibilidades'!$C43&gt;='Información Buques'!$B$16),'Información Buques'!$B$16,IF(AND($B43&lt;='Información Buques'!$B$17,'Proyección de Inflexibilidades'!$C43&gt;='Información Buques'!$B$17),'Información Buques'!$B$17,IF(AND($B43&lt;='Información Buques'!$B$18,'Proyección de Inflexibilidades'!$C43&gt;='Información Buques'!$B$18),'Información Buques'!$B$18,IF(AND($B43&lt;='Información Buques'!$B$19,'Proyección de Inflexibilidades'!$C43&gt;='Información Buques'!$B$19),'Información Buques'!$B$19,IF(AND($B43&lt;='Información Buques'!$B$20,'Proyección de Inflexibilidades'!$C43&gt;='Información Buques'!$B$20),'Información Buques'!$B$20,IF(AND($B43&lt;='Información Buques'!$B$21,'Proyección de Inflexibilidades'!$C43&gt;='Información Buques'!$B$21),'Información Buques'!$B$21,IF(AND($B43&lt;='Información Buques'!$B$22,'Proyección de Inflexibilidades'!$C43&gt;='Información Buques'!$B$22),'Información Buques'!$B$22,IF(AND($B43&lt;='Información Buques'!$B$23,'Proyección de Inflexibilidades'!$C43&gt;='Información Buques'!$B$23),'Información Buques'!$B$23,IF(AND($B43&lt;='Información Buques'!$B$24,'Proyección de Inflexibilidades'!$C43&gt;='Información Buques'!$B$24),'Información Buques'!$B$24,IF(AND($B43&lt;='Información Buques'!$B$25,'Proyección de Inflexibilidades'!$C43&gt;='Información Buques'!$B$25),'Información Buques'!$B$25,IF(AND($B43&lt;='Información Buques'!$B$26,'Proyección de Inflexibilidades'!$C43&gt;='Información Buques'!$B$26),'Información Buques'!$B$26,IF(AND($B43&lt;='Información Buques'!$B$27,'Proyección de Inflexibilidades'!$C43&gt;='Información Buques'!$B$27),'Información Buques'!$B$27,IF(AND($B43&lt;='Información Buques'!$B$28,'Proyección de Inflexibilidades'!$C43&gt;='Información Buques'!$B$28),'Información Buques'!$B$28,IF(AND($B43&lt;='Información Buques'!$B$29,'Proyección de Inflexibilidades'!$C43&gt;='Información Buques'!$B$29),'Información Buques'!$B$29,IF(AND($B43&lt;='Información Buques'!$B$30,'Proyección de Inflexibilidades'!$C43&gt;='Información Buques'!$B$30),'Información Buques'!$B$30,IF(AND($B43&lt;='Información Buques'!$B$31,'Proyección de Inflexibilidades'!$C43&gt;='Información Buques'!$B$31),'Información Buques'!$B$31,IF(AND($B43&lt;='Información Buques'!$B$32,'Proyección de Inflexibilidades'!$C43&gt;='Información Buques'!$B$32),'Información Buques'!$B$32,IF(AND($B43&lt;='Información Buques'!$B$33,'Proyección de Inflexibilidades'!$C43&gt;='Información Buques'!$B$33),'Información Buques'!$B$33,IF(AND($B43&lt;='Información Buques'!$B$34,'Proyección de Inflexibilidades'!$C43&gt;='Información Buques'!$B$34),'Información Buques'!$B$34,IF(AND($B43&lt;='Información Buques'!$B$35,'Proyección de Inflexibilidades'!$C43&gt;='Información Buques'!$B$35),'Información Buques'!$B$35,IF(AND($B43&lt;='Información Buques'!$B$36,'Proyección de Inflexibilidades'!$C43&gt;='Información Buques'!$B$36),'Información Buques'!$B$36,IF(AND($B43&lt;='Información Buques'!$B$37,'Proyección de Inflexibilidades'!$C43&gt;='Información Buques'!$B$37),'Información Buques'!$B$37,IF(AND($B43&lt;='Información Buques'!$B$38,'Proyección de Inflexibilidades'!$C43&gt;='Información Buques'!$B$38),'Información Buques'!$B$38,IF(AND($B43&lt;='Información Buques'!$B$39,'Proyección de Inflexibilidades'!$C43&gt;='Información Buques'!$B$39),'Información Buques'!$B$39,IF(AND($B43&lt;='Información Buques'!$B$40,'Proyección de Inflexibilidades'!$C43&gt;='Información Buques'!$B$40),'Información Buques'!$B$40,IF(AND($B43&lt;='Información Buques'!$B$41,'Proyección de Inflexibilidades'!$C43&gt;='Información Buques'!$B$41),'Información Buques'!$B$41,IF(AND($B43&lt;='Información Buques'!$B$42,'Proyección de Inflexibilidades'!$C43&gt;='Información Buques'!$B$42),'Información Buques'!$B$42,""))))))))))))))))))))))))))))))))))))))))</f>
        <v/>
      </c>
      <c r="BA43" s="33" t="str">
        <f>IFERROR(VLOOKUP('Proyección de Inflexibilidades'!$AZ43,'Información Buques'!$B$3:$F$42,2,0),"")</f>
        <v/>
      </c>
      <c r="BB43" s="33" t="str">
        <f>IFERROR(VLOOKUP('Proyección de Inflexibilidades'!$AZ43,'Información Buques'!$B$3:$F$42,3,0),"")</f>
        <v/>
      </c>
      <c r="BC43" s="29" t="str">
        <f>IFERROR(VLOOKUP('Proyección de Inflexibilidades'!$AZ43,'Información Buques'!$B$3:$F$42,4,0),"")</f>
        <v/>
      </c>
      <c r="BD43" s="29" t="str">
        <f>IFERROR(VLOOKUP('Proyección de Inflexibilidades'!$AZ43,'Información Buques'!$B$3:$F$42,5,0),"")</f>
        <v/>
      </c>
      <c r="BE43" s="25" t="str">
        <f>IF(AND(AZ43&lt;&gt;'Información Buques'!$B$3,$B43&lt;='Información Buques'!$B$3,'Proyección de Inflexibilidades'!$C43&gt;='Información Buques'!$B$3),'Información Buques'!$B$3,IF(AND(AZ43&lt;&gt;'Información Buques'!$B$4,$B43&lt;='Información Buques'!$B$4,'Proyección de Inflexibilidades'!$C43&gt;='Información Buques'!$B$4),'Información Buques'!$B$4,IF(AND(AZ43&lt;&gt;'Información Buques'!$B$5,$B43&lt;='Información Buques'!$B$5,'Proyección de Inflexibilidades'!$C43&gt;='Información Buques'!$B$5),'Información Buques'!$B$5,IF(AND(AZ43&lt;&gt;'Información Buques'!$B$6,$B43&lt;='Información Buques'!$B$6,'Proyección de Inflexibilidades'!$C43&gt;='Información Buques'!$B$6),'Información Buques'!$B$6,IF(AND(AZ43&lt;&gt;'Información Buques'!$B$7,$B43&lt;='Información Buques'!$B$7,'Proyección de Inflexibilidades'!$C43&gt;='Información Buques'!$B$7),'Información Buques'!$B$7,IF(AND(AZ43&lt;&gt;'Información Buques'!$B$8,$B43&lt;='Información Buques'!$B$8,'Proyección de Inflexibilidades'!$C43&gt;='Información Buques'!$B$8),'Información Buques'!$B$8,IF(AND(AZ43&lt;&gt;'Información Buques'!$B$9,$B43&lt;='Información Buques'!$B$9,'Proyección de Inflexibilidades'!$C43&gt;='Información Buques'!$B$9),'Información Buques'!$B$9,IF(AND(AZ43&lt;&gt;'Información Buques'!$B$10,$B43&lt;='Información Buques'!$B$10,'Proyección de Inflexibilidades'!$C43&gt;='Información Buques'!$B$10),'Información Buques'!$B$10,IF(AND(AZ43&lt;&gt;'Información Buques'!$B$11,$B43&lt;='Información Buques'!$B$11,'Proyección de Inflexibilidades'!$C43&gt;='Información Buques'!$B$11),'Información Buques'!$B$11,IF(AND(AZ43&lt;&gt;'Información Buques'!$B$12,$B43&lt;='Información Buques'!$B$12,'Proyección de Inflexibilidades'!$C43&gt;='Información Buques'!$B$12),'Información Buques'!$B$12,IF(AND(AZ43&lt;&gt;'Información Buques'!$B$13,$B43&lt;='Información Buques'!$B$13,'Proyección de Inflexibilidades'!$C43&gt;='Información Buques'!$B$13),'Información Buques'!$B$13,IF(AND(AZ43&lt;&gt;'Información Buques'!$B$14,$B43&lt;='Información Buques'!$B$14,'Proyección de Inflexibilidades'!$C43&gt;='Información Buques'!$B$14),'Información Buques'!$B$14,IF(AND(AZ43&lt;&gt;'Información Buques'!$B$15,$B43&lt;='Información Buques'!$B$15,'Proyección de Inflexibilidades'!$C43&gt;='Información Buques'!$B$15),'Información Buques'!$B$15,IF(AND(AZ43&lt;&gt;'Información Buques'!$B$16,$B43&lt;='Información Buques'!$B$16,'Proyección de Inflexibilidades'!$C43&gt;='Información Buques'!$B$16),'Información Buques'!$B$16,IF(AND(AZ43&lt;&gt;'Información Buques'!$B$17,$B43&lt;='Información Buques'!$B$17,'Proyección de Inflexibilidades'!$C43&gt;='Información Buques'!$B$17),'Información Buques'!$B$17,IF(AND(AZ43&lt;&gt;'Información Buques'!$B$18,$B43&lt;='Información Buques'!$B$18,'Proyección de Inflexibilidades'!$C43&gt;='Información Buques'!$B$18),'Información Buques'!$B$18,IF(AND(AZ43&lt;&gt;'Información Buques'!$B$19,$B43&lt;='Información Buques'!$B$19,'Proyección de Inflexibilidades'!$C43&gt;='Información Buques'!$B$19),'Información Buques'!$B$19,IF(AND(AZ43&lt;&gt;'Información Buques'!$B$20,$B43&lt;='Información Buques'!$B$20,'Proyección de Inflexibilidades'!$C43&gt;='Información Buques'!$B$20),'Información Buques'!$B$20,IF(AND(AZ43&lt;&gt;'Información Buques'!$B$21,$B43&lt;='Información Buques'!$B$21,'Proyección de Inflexibilidades'!$C43&gt;='Información Buques'!$B$21),'Información Buques'!$B$21,IF(AND(AZ43&lt;&gt;'Información Buques'!$B$22,$B43&lt;='Información Buques'!$B$22,'Proyección de Inflexibilidades'!$C43&gt;='Información Buques'!$B$22),'Información Buques'!$B$22,IF(AND(AZ43&lt;&gt;'Información Buques'!$B$23,$B43&lt;='Información Buques'!$B$23,'Proyección de Inflexibilidades'!$C43&gt;='Información Buques'!$B$23),'Información Buques'!$B$23,IF(AND(AZ43&lt;&gt;'Información Buques'!$B$24,$B43&lt;='Información Buques'!$B$24,'Proyección de Inflexibilidades'!$C43&gt;='Información Buques'!$B$24),'Información Buques'!$B$24,IF(AND(AZ43&lt;&gt;'Información Buques'!$B$25,$B43&lt;='Información Buques'!$B$25,'Proyección de Inflexibilidades'!$C43&gt;='Información Buques'!$B$25),'Información Buques'!$B$25,IF(AND(AZ43&lt;&gt;'Información Buques'!$B$26,$B43&lt;='Información Buques'!$B$26,'Proyección de Inflexibilidades'!$C43&gt;='Información Buques'!$B$26),'Información Buques'!$B$26,IF(AND(AZ43&lt;&gt;'Información Buques'!$B$27,$B43&lt;='Información Buques'!$B$27,'Proyección de Inflexibilidades'!$C43&gt;='Información Buques'!$B$27),'Información Buques'!$B$27,IF(AND(AZ43&lt;&gt;'Información Buques'!$B$28,$B43&lt;='Información Buques'!$B$28,'Proyección de Inflexibilidades'!$C43&gt;='Información Buques'!$B$28),'Información Buques'!$B$28,IF(AND(AZ43&lt;&gt;'Información Buques'!$B$29,$B43&lt;='Información Buques'!$B$29,'Proyección de Inflexibilidades'!$C43&gt;='Información Buques'!$B$29),'Información Buques'!$B$29,IF(AND(AZ43&lt;&gt;'Información Buques'!$B$30,$B43&lt;='Información Buques'!$B$30,'Proyección de Inflexibilidades'!$C43&gt;='Información Buques'!$B$30),'Información Buques'!$B$30,IF(AND(AZ43&lt;&gt;'Información Buques'!$B$31,$B43&lt;='Información Buques'!$B$31,'Proyección de Inflexibilidades'!$C43&gt;='Información Buques'!$B$31),'Información Buques'!$B$31,IF(AND(AZ43&lt;&gt;'Información Buques'!$B$32,$B43&lt;='Información Buques'!$B$32,'Proyección de Inflexibilidades'!$C43&gt;='Información Buques'!$B$32),'Información Buques'!$B$32,IF(AND(AZ43&lt;&gt;'Información Buques'!$B$33,$B43&lt;='Información Buques'!$B$33,'Proyección de Inflexibilidades'!$C43&gt;='Información Buques'!$B$33),'Información Buques'!$B$33,IF(AND(AZ43&lt;&gt;'Información Buques'!$B$34,$B43&lt;='Información Buques'!$B$34,'Proyección de Inflexibilidades'!$C43&gt;='Información Buques'!$B$34),'Información Buques'!$B$34,IF(AND(AZ43&lt;&gt;'Información Buques'!$B$35,$B43&lt;='Información Buques'!$B$35,'Proyección de Inflexibilidades'!$C43&gt;='Información Buques'!$B$35),'Información Buques'!$B$35,IF(AND(AZ43&lt;&gt;'Información Buques'!$B$36,$B43&lt;='Información Buques'!$B$36,'Proyección de Inflexibilidades'!$C43&gt;='Información Buques'!$B$36),'Información Buques'!$B$36,IF(AND(AZ43&lt;&gt;'Información Buques'!$B$37,$B43&lt;='Información Buques'!$B$37,'Proyección de Inflexibilidades'!$C43&gt;='Información Buques'!$B$37),'Información Buques'!$B$37,IF(AND(AZ43&lt;&gt;'Información Buques'!$B$38,$B43&lt;='Información Buques'!$B$38,'Proyección de Inflexibilidades'!$C43&gt;='Información Buques'!$B$38),'Información Buques'!$B$38,IF(AND(AZ43&lt;&gt;'Información Buques'!$B$39,$B43&lt;='Información Buques'!$B$39,'Proyección de Inflexibilidades'!$C43&gt;='Información Buques'!$B$39),'Información Buques'!$B$39,IF(AND(AZ43&lt;&gt;'Información Buques'!$B$40,$B43&lt;='Información Buques'!$B$40,'Proyección de Inflexibilidades'!$C43&gt;='Información Buques'!$B$40),'Información Buques'!$B$40,IF(AND(AZ43&lt;&gt;'Información Buques'!$B$41,$B43&lt;='Información Buques'!$B$41,'Proyección de Inflexibilidades'!$C43&gt;='Información Buques'!$B$41),'Información Buques'!$B$41,IF(AND(AZ43&lt;&gt;'Información Buques'!$B$42,$B43&lt;='Información Buques'!$B$42,'Proyección de Inflexibilidades'!$C43&gt;='Información Buques'!$B$42),'Información Buques'!$B$42,""))))))))))))))))))))))))))))))))))))))))</f>
        <v/>
      </c>
      <c r="BF43" s="33" t="str">
        <f>IFERROR(VLOOKUP('Proyección de Inflexibilidades'!$BE43,'Información Buques'!$B$3:$F$42,2,0),"")</f>
        <v/>
      </c>
      <c r="BG43" s="33" t="str">
        <f>IFERROR(VLOOKUP('Proyección de Inflexibilidades'!$BE43,'Información Buques'!$B$3:$F$42,3,0),"")</f>
        <v/>
      </c>
      <c r="BH43" s="29" t="str">
        <f>IFERROR(VLOOKUP('Proyección de Inflexibilidades'!$BE43,'Información Buques'!$B$3:$F$42,4,0),"")</f>
        <v/>
      </c>
      <c r="BI43" s="29" t="str">
        <f>IFERROR(VLOOKUP('Proyección de Inflexibilidades'!$BE43,'Información Buques'!$B$3:$F$42,5,0),"")</f>
        <v/>
      </c>
      <c r="BJ43" s="25" t="str">
        <f t="shared" si="7"/>
        <v/>
      </c>
      <c r="BK43" s="25" t="str">
        <f t="shared" si="10"/>
        <v/>
      </c>
    </row>
    <row r="44" spans="1:63" x14ac:dyDescent="0.25">
      <c r="A44" s="14">
        <v>39</v>
      </c>
      <c r="B44" s="15">
        <f t="shared" si="8"/>
        <v>43944</v>
      </c>
      <c r="C44" s="16">
        <f t="shared" si="9"/>
        <v>43950</v>
      </c>
      <c r="D44" s="25" t="str">
        <f t="shared" si="2"/>
        <v/>
      </c>
      <c r="E44" s="50" t="str">
        <f t="shared" si="3"/>
        <v/>
      </c>
      <c r="F44" s="50" t="str">
        <f t="shared" si="4"/>
        <v/>
      </c>
      <c r="G44" s="47" t="str">
        <f t="shared" si="5"/>
        <v/>
      </c>
      <c r="H44" s="47" t="str">
        <f t="shared" si="6"/>
        <v/>
      </c>
      <c r="I44" s="9"/>
      <c r="J44" s="4"/>
      <c r="K44" s="101"/>
      <c r="AY44" s="36">
        <v>44959</v>
      </c>
      <c r="AZ44" s="25" t="str">
        <f>IF(AND($B44&lt;='Información Buques'!$B$3,'Proyección de Inflexibilidades'!$C44&gt;='Información Buques'!$B$3),'Información Buques'!$B$3,IF(AND($B44&lt;='Información Buques'!$B$4,'Proyección de Inflexibilidades'!$C44&gt;='Información Buques'!$B$4),'Información Buques'!$B$4,IF(AND($B44&lt;='Información Buques'!$B$5,'Proyección de Inflexibilidades'!$C44&gt;='Información Buques'!$B$5),'Información Buques'!$B$5,IF(AND($B44&lt;='Información Buques'!$B$6,'Proyección de Inflexibilidades'!$C44&gt;='Información Buques'!$B$6),'Información Buques'!$B$6,IF(AND($B44&lt;='Información Buques'!$B$7,'Proyección de Inflexibilidades'!$C44&gt;='Información Buques'!$B$7),'Información Buques'!$B$7,IF(AND($B44&lt;='Información Buques'!$B$8,'Proyección de Inflexibilidades'!$C44&gt;='Información Buques'!$B$8),'Información Buques'!$B$8,IF(AND($B44&lt;='Información Buques'!$B$9,'Proyección de Inflexibilidades'!$C44&gt;='Información Buques'!$B$9),'Información Buques'!$B$9,IF(AND($B44&lt;='Información Buques'!$B$10,'Proyección de Inflexibilidades'!$C44&gt;='Información Buques'!$B$10),'Información Buques'!$B$10,IF(AND($B44&lt;='Información Buques'!$B$11,'Proyección de Inflexibilidades'!$C44&gt;='Información Buques'!$B$11),'Información Buques'!$B$11,IF(AND($B44&lt;='Información Buques'!$B$12,'Proyección de Inflexibilidades'!$C44&gt;='Información Buques'!$B$12),'Información Buques'!$B$12,IF(AND($B44&lt;='Información Buques'!$B$13,'Proyección de Inflexibilidades'!$C44&gt;='Información Buques'!$B$13),'Información Buques'!$B$13,IF(AND($B44&lt;='Información Buques'!$B$14,'Proyección de Inflexibilidades'!$C44&gt;='Información Buques'!$B$14),'Información Buques'!$B$14,IF(AND($B44&lt;='Información Buques'!$B$15,'Proyección de Inflexibilidades'!$C44&gt;='Información Buques'!$B$15),'Información Buques'!$B$15,IF(AND($B44&lt;='Información Buques'!$B$16,'Proyección de Inflexibilidades'!$C44&gt;='Información Buques'!$B$16),'Información Buques'!$B$16,IF(AND($B44&lt;='Información Buques'!$B$17,'Proyección de Inflexibilidades'!$C44&gt;='Información Buques'!$B$17),'Información Buques'!$B$17,IF(AND($B44&lt;='Información Buques'!$B$18,'Proyección de Inflexibilidades'!$C44&gt;='Información Buques'!$B$18),'Información Buques'!$B$18,IF(AND($B44&lt;='Información Buques'!$B$19,'Proyección de Inflexibilidades'!$C44&gt;='Información Buques'!$B$19),'Información Buques'!$B$19,IF(AND($B44&lt;='Información Buques'!$B$20,'Proyección de Inflexibilidades'!$C44&gt;='Información Buques'!$B$20),'Información Buques'!$B$20,IF(AND($B44&lt;='Información Buques'!$B$21,'Proyección de Inflexibilidades'!$C44&gt;='Información Buques'!$B$21),'Información Buques'!$B$21,IF(AND($B44&lt;='Información Buques'!$B$22,'Proyección de Inflexibilidades'!$C44&gt;='Información Buques'!$B$22),'Información Buques'!$B$22,IF(AND($B44&lt;='Información Buques'!$B$23,'Proyección de Inflexibilidades'!$C44&gt;='Información Buques'!$B$23),'Información Buques'!$B$23,IF(AND($B44&lt;='Información Buques'!$B$24,'Proyección de Inflexibilidades'!$C44&gt;='Información Buques'!$B$24),'Información Buques'!$B$24,IF(AND($B44&lt;='Información Buques'!$B$25,'Proyección de Inflexibilidades'!$C44&gt;='Información Buques'!$B$25),'Información Buques'!$B$25,IF(AND($B44&lt;='Información Buques'!$B$26,'Proyección de Inflexibilidades'!$C44&gt;='Información Buques'!$B$26),'Información Buques'!$B$26,IF(AND($B44&lt;='Información Buques'!$B$27,'Proyección de Inflexibilidades'!$C44&gt;='Información Buques'!$B$27),'Información Buques'!$B$27,IF(AND($B44&lt;='Información Buques'!$B$28,'Proyección de Inflexibilidades'!$C44&gt;='Información Buques'!$B$28),'Información Buques'!$B$28,IF(AND($B44&lt;='Información Buques'!$B$29,'Proyección de Inflexibilidades'!$C44&gt;='Información Buques'!$B$29),'Información Buques'!$B$29,IF(AND($B44&lt;='Información Buques'!$B$30,'Proyección de Inflexibilidades'!$C44&gt;='Información Buques'!$B$30),'Información Buques'!$B$30,IF(AND($B44&lt;='Información Buques'!$B$31,'Proyección de Inflexibilidades'!$C44&gt;='Información Buques'!$B$31),'Información Buques'!$B$31,IF(AND($B44&lt;='Información Buques'!$B$32,'Proyección de Inflexibilidades'!$C44&gt;='Información Buques'!$B$32),'Información Buques'!$B$32,IF(AND($B44&lt;='Información Buques'!$B$33,'Proyección de Inflexibilidades'!$C44&gt;='Información Buques'!$B$33),'Información Buques'!$B$33,IF(AND($B44&lt;='Información Buques'!$B$34,'Proyección de Inflexibilidades'!$C44&gt;='Información Buques'!$B$34),'Información Buques'!$B$34,IF(AND($B44&lt;='Información Buques'!$B$35,'Proyección de Inflexibilidades'!$C44&gt;='Información Buques'!$B$35),'Información Buques'!$B$35,IF(AND($B44&lt;='Información Buques'!$B$36,'Proyección de Inflexibilidades'!$C44&gt;='Información Buques'!$B$36),'Información Buques'!$B$36,IF(AND($B44&lt;='Información Buques'!$B$37,'Proyección de Inflexibilidades'!$C44&gt;='Información Buques'!$B$37),'Información Buques'!$B$37,IF(AND($B44&lt;='Información Buques'!$B$38,'Proyección de Inflexibilidades'!$C44&gt;='Información Buques'!$B$38),'Información Buques'!$B$38,IF(AND($B44&lt;='Información Buques'!$B$39,'Proyección de Inflexibilidades'!$C44&gt;='Información Buques'!$B$39),'Información Buques'!$B$39,IF(AND($B44&lt;='Información Buques'!$B$40,'Proyección de Inflexibilidades'!$C44&gt;='Información Buques'!$B$40),'Información Buques'!$B$40,IF(AND($B44&lt;='Información Buques'!$B$41,'Proyección de Inflexibilidades'!$C44&gt;='Información Buques'!$B$41),'Información Buques'!$B$41,IF(AND($B44&lt;='Información Buques'!$B$42,'Proyección de Inflexibilidades'!$C44&gt;='Información Buques'!$B$42),'Información Buques'!$B$42,""))))))))))))))))))))))))))))))))))))))))</f>
        <v/>
      </c>
      <c r="BA44" s="33" t="str">
        <f>IFERROR(VLOOKUP('Proyección de Inflexibilidades'!$AZ44,'Información Buques'!$B$3:$F$42,2,0),"")</f>
        <v/>
      </c>
      <c r="BB44" s="33" t="str">
        <f>IFERROR(VLOOKUP('Proyección de Inflexibilidades'!$AZ44,'Información Buques'!$B$3:$F$42,3,0),"")</f>
        <v/>
      </c>
      <c r="BC44" s="29" t="str">
        <f>IFERROR(VLOOKUP('Proyección de Inflexibilidades'!$AZ44,'Información Buques'!$B$3:$F$42,4,0),"")</f>
        <v/>
      </c>
      <c r="BD44" s="29" t="str">
        <f>IFERROR(VLOOKUP('Proyección de Inflexibilidades'!$AZ44,'Información Buques'!$B$3:$F$42,5,0),"")</f>
        <v/>
      </c>
      <c r="BE44" s="25" t="str">
        <f>IF(AND(AZ44&lt;&gt;'Información Buques'!$B$3,$B44&lt;='Información Buques'!$B$3,'Proyección de Inflexibilidades'!$C44&gt;='Información Buques'!$B$3),'Información Buques'!$B$3,IF(AND(AZ44&lt;&gt;'Información Buques'!$B$4,$B44&lt;='Información Buques'!$B$4,'Proyección de Inflexibilidades'!$C44&gt;='Información Buques'!$B$4),'Información Buques'!$B$4,IF(AND(AZ44&lt;&gt;'Información Buques'!$B$5,$B44&lt;='Información Buques'!$B$5,'Proyección de Inflexibilidades'!$C44&gt;='Información Buques'!$B$5),'Información Buques'!$B$5,IF(AND(AZ44&lt;&gt;'Información Buques'!$B$6,$B44&lt;='Información Buques'!$B$6,'Proyección de Inflexibilidades'!$C44&gt;='Información Buques'!$B$6),'Información Buques'!$B$6,IF(AND(AZ44&lt;&gt;'Información Buques'!$B$7,$B44&lt;='Información Buques'!$B$7,'Proyección de Inflexibilidades'!$C44&gt;='Información Buques'!$B$7),'Información Buques'!$B$7,IF(AND(AZ44&lt;&gt;'Información Buques'!$B$8,$B44&lt;='Información Buques'!$B$8,'Proyección de Inflexibilidades'!$C44&gt;='Información Buques'!$B$8),'Información Buques'!$B$8,IF(AND(AZ44&lt;&gt;'Información Buques'!$B$9,$B44&lt;='Información Buques'!$B$9,'Proyección de Inflexibilidades'!$C44&gt;='Información Buques'!$B$9),'Información Buques'!$B$9,IF(AND(AZ44&lt;&gt;'Información Buques'!$B$10,$B44&lt;='Información Buques'!$B$10,'Proyección de Inflexibilidades'!$C44&gt;='Información Buques'!$B$10),'Información Buques'!$B$10,IF(AND(AZ44&lt;&gt;'Información Buques'!$B$11,$B44&lt;='Información Buques'!$B$11,'Proyección de Inflexibilidades'!$C44&gt;='Información Buques'!$B$11),'Información Buques'!$B$11,IF(AND(AZ44&lt;&gt;'Información Buques'!$B$12,$B44&lt;='Información Buques'!$B$12,'Proyección de Inflexibilidades'!$C44&gt;='Información Buques'!$B$12),'Información Buques'!$B$12,IF(AND(AZ44&lt;&gt;'Información Buques'!$B$13,$B44&lt;='Información Buques'!$B$13,'Proyección de Inflexibilidades'!$C44&gt;='Información Buques'!$B$13),'Información Buques'!$B$13,IF(AND(AZ44&lt;&gt;'Información Buques'!$B$14,$B44&lt;='Información Buques'!$B$14,'Proyección de Inflexibilidades'!$C44&gt;='Información Buques'!$B$14),'Información Buques'!$B$14,IF(AND(AZ44&lt;&gt;'Información Buques'!$B$15,$B44&lt;='Información Buques'!$B$15,'Proyección de Inflexibilidades'!$C44&gt;='Información Buques'!$B$15),'Información Buques'!$B$15,IF(AND(AZ44&lt;&gt;'Información Buques'!$B$16,$B44&lt;='Información Buques'!$B$16,'Proyección de Inflexibilidades'!$C44&gt;='Información Buques'!$B$16),'Información Buques'!$B$16,IF(AND(AZ44&lt;&gt;'Información Buques'!$B$17,$B44&lt;='Información Buques'!$B$17,'Proyección de Inflexibilidades'!$C44&gt;='Información Buques'!$B$17),'Información Buques'!$B$17,IF(AND(AZ44&lt;&gt;'Información Buques'!$B$18,$B44&lt;='Información Buques'!$B$18,'Proyección de Inflexibilidades'!$C44&gt;='Información Buques'!$B$18),'Información Buques'!$B$18,IF(AND(AZ44&lt;&gt;'Información Buques'!$B$19,$B44&lt;='Información Buques'!$B$19,'Proyección de Inflexibilidades'!$C44&gt;='Información Buques'!$B$19),'Información Buques'!$B$19,IF(AND(AZ44&lt;&gt;'Información Buques'!$B$20,$B44&lt;='Información Buques'!$B$20,'Proyección de Inflexibilidades'!$C44&gt;='Información Buques'!$B$20),'Información Buques'!$B$20,IF(AND(AZ44&lt;&gt;'Información Buques'!$B$21,$B44&lt;='Información Buques'!$B$21,'Proyección de Inflexibilidades'!$C44&gt;='Información Buques'!$B$21),'Información Buques'!$B$21,IF(AND(AZ44&lt;&gt;'Información Buques'!$B$22,$B44&lt;='Información Buques'!$B$22,'Proyección de Inflexibilidades'!$C44&gt;='Información Buques'!$B$22),'Información Buques'!$B$22,IF(AND(AZ44&lt;&gt;'Información Buques'!$B$23,$B44&lt;='Información Buques'!$B$23,'Proyección de Inflexibilidades'!$C44&gt;='Información Buques'!$B$23),'Información Buques'!$B$23,IF(AND(AZ44&lt;&gt;'Información Buques'!$B$24,$B44&lt;='Información Buques'!$B$24,'Proyección de Inflexibilidades'!$C44&gt;='Información Buques'!$B$24),'Información Buques'!$B$24,IF(AND(AZ44&lt;&gt;'Información Buques'!$B$25,$B44&lt;='Información Buques'!$B$25,'Proyección de Inflexibilidades'!$C44&gt;='Información Buques'!$B$25),'Información Buques'!$B$25,IF(AND(AZ44&lt;&gt;'Información Buques'!$B$26,$B44&lt;='Información Buques'!$B$26,'Proyección de Inflexibilidades'!$C44&gt;='Información Buques'!$B$26),'Información Buques'!$B$26,IF(AND(AZ44&lt;&gt;'Información Buques'!$B$27,$B44&lt;='Información Buques'!$B$27,'Proyección de Inflexibilidades'!$C44&gt;='Información Buques'!$B$27),'Información Buques'!$B$27,IF(AND(AZ44&lt;&gt;'Información Buques'!$B$28,$B44&lt;='Información Buques'!$B$28,'Proyección de Inflexibilidades'!$C44&gt;='Información Buques'!$B$28),'Información Buques'!$B$28,IF(AND(AZ44&lt;&gt;'Información Buques'!$B$29,$B44&lt;='Información Buques'!$B$29,'Proyección de Inflexibilidades'!$C44&gt;='Información Buques'!$B$29),'Información Buques'!$B$29,IF(AND(AZ44&lt;&gt;'Información Buques'!$B$30,$B44&lt;='Información Buques'!$B$30,'Proyección de Inflexibilidades'!$C44&gt;='Información Buques'!$B$30),'Información Buques'!$B$30,IF(AND(AZ44&lt;&gt;'Información Buques'!$B$31,$B44&lt;='Información Buques'!$B$31,'Proyección de Inflexibilidades'!$C44&gt;='Información Buques'!$B$31),'Información Buques'!$B$31,IF(AND(AZ44&lt;&gt;'Información Buques'!$B$32,$B44&lt;='Información Buques'!$B$32,'Proyección de Inflexibilidades'!$C44&gt;='Información Buques'!$B$32),'Información Buques'!$B$32,IF(AND(AZ44&lt;&gt;'Información Buques'!$B$33,$B44&lt;='Información Buques'!$B$33,'Proyección de Inflexibilidades'!$C44&gt;='Información Buques'!$B$33),'Información Buques'!$B$33,IF(AND(AZ44&lt;&gt;'Información Buques'!$B$34,$B44&lt;='Información Buques'!$B$34,'Proyección de Inflexibilidades'!$C44&gt;='Información Buques'!$B$34),'Información Buques'!$B$34,IF(AND(AZ44&lt;&gt;'Información Buques'!$B$35,$B44&lt;='Información Buques'!$B$35,'Proyección de Inflexibilidades'!$C44&gt;='Información Buques'!$B$35),'Información Buques'!$B$35,IF(AND(AZ44&lt;&gt;'Información Buques'!$B$36,$B44&lt;='Información Buques'!$B$36,'Proyección de Inflexibilidades'!$C44&gt;='Información Buques'!$B$36),'Información Buques'!$B$36,IF(AND(AZ44&lt;&gt;'Información Buques'!$B$37,$B44&lt;='Información Buques'!$B$37,'Proyección de Inflexibilidades'!$C44&gt;='Información Buques'!$B$37),'Información Buques'!$B$37,IF(AND(AZ44&lt;&gt;'Información Buques'!$B$38,$B44&lt;='Información Buques'!$B$38,'Proyección de Inflexibilidades'!$C44&gt;='Información Buques'!$B$38),'Información Buques'!$B$38,IF(AND(AZ44&lt;&gt;'Información Buques'!$B$39,$B44&lt;='Información Buques'!$B$39,'Proyección de Inflexibilidades'!$C44&gt;='Información Buques'!$B$39),'Información Buques'!$B$39,IF(AND(AZ44&lt;&gt;'Información Buques'!$B$40,$B44&lt;='Información Buques'!$B$40,'Proyección de Inflexibilidades'!$C44&gt;='Información Buques'!$B$40),'Información Buques'!$B$40,IF(AND(AZ44&lt;&gt;'Información Buques'!$B$41,$B44&lt;='Información Buques'!$B$41,'Proyección de Inflexibilidades'!$C44&gt;='Información Buques'!$B$41),'Información Buques'!$B$41,IF(AND(AZ44&lt;&gt;'Información Buques'!$B$42,$B44&lt;='Información Buques'!$B$42,'Proyección de Inflexibilidades'!$C44&gt;='Información Buques'!$B$42),'Información Buques'!$B$42,""))))))))))))))))))))))))))))))))))))))))</f>
        <v/>
      </c>
      <c r="BF44" s="33" t="str">
        <f>IFERROR(VLOOKUP('Proyección de Inflexibilidades'!$BE44,'Información Buques'!$B$3:$F$42,2,0),"")</f>
        <v/>
      </c>
      <c r="BG44" s="33" t="str">
        <f>IFERROR(VLOOKUP('Proyección de Inflexibilidades'!$BE44,'Información Buques'!$B$3:$F$42,3,0),"")</f>
        <v/>
      </c>
      <c r="BH44" s="29" t="str">
        <f>IFERROR(VLOOKUP('Proyección de Inflexibilidades'!$BE44,'Información Buques'!$B$3:$F$42,4,0),"")</f>
        <v/>
      </c>
      <c r="BI44" s="29" t="str">
        <f>IFERROR(VLOOKUP('Proyección de Inflexibilidades'!$BE44,'Información Buques'!$B$3:$F$42,5,0),"")</f>
        <v/>
      </c>
      <c r="BJ44" s="25" t="str">
        <f t="shared" si="7"/>
        <v/>
      </c>
      <c r="BK44" s="25" t="str">
        <f t="shared" si="10"/>
        <v/>
      </c>
    </row>
    <row r="45" spans="1:63" x14ac:dyDescent="0.25">
      <c r="A45" s="14">
        <v>40</v>
      </c>
      <c r="B45" s="15">
        <f t="shared" si="8"/>
        <v>43951</v>
      </c>
      <c r="C45" s="16">
        <f t="shared" si="9"/>
        <v>43957</v>
      </c>
      <c r="D45" s="25" t="str">
        <f t="shared" si="2"/>
        <v/>
      </c>
      <c r="E45" s="50" t="str">
        <f t="shared" si="3"/>
        <v/>
      </c>
      <c r="F45" s="50" t="str">
        <f t="shared" si="4"/>
        <v/>
      </c>
      <c r="G45" s="47" t="str">
        <f t="shared" si="5"/>
        <v/>
      </c>
      <c r="H45" s="47" t="str">
        <f t="shared" si="6"/>
        <v/>
      </c>
      <c r="I45" s="9"/>
      <c r="J45" s="4"/>
      <c r="K45" s="101"/>
      <c r="AY45" s="36">
        <v>44987</v>
      </c>
      <c r="AZ45" s="25" t="str">
        <f>IF(AND($B45&lt;='Información Buques'!$B$3,'Proyección de Inflexibilidades'!$C45&gt;='Información Buques'!$B$3),'Información Buques'!$B$3,IF(AND($B45&lt;='Información Buques'!$B$4,'Proyección de Inflexibilidades'!$C45&gt;='Información Buques'!$B$4),'Información Buques'!$B$4,IF(AND($B45&lt;='Información Buques'!$B$5,'Proyección de Inflexibilidades'!$C45&gt;='Información Buques'!$B$5),'Información Buques'!$B$5,IF(AND($B45&lt;='Información Buques'!$B$6,'Proyección de Inflexibilidades'!$C45&gt;='Información Buques'!$B$6),'Información Buques'!$B$6,IF(AND($B45&lt;='Información Buques'!$B$7,'Proyección de Inflexibilidades'!$C45&gt;='Información Buques'!$B$7),'Información Buques'!$B$7,IF(AND($B45&lt;='Información Buques'!$B$8,'Proyección de Inflexibilidades'!$C45&gt;='Información Buques'!$B$8),'Información Buques'!$B$8,IF(AND($B45&lt;='Información Buques'!$B$9,'Proyección de Inflexibilidades'!$C45&gt;='Información Buques'!$B$9),'Información Buques'!$B$9,IF(AND($B45&lt;='Información Buques'!$B$10,'Proyección de Inflexibilidades'!$C45&gt;='Información Buques'!$B$10),'Información Buques'!$B$10,IF(AND($B45&lt;='Información Buques'!$B$11,'Proyección de Inflexibilidades'!$C45&gt;='Información Buques'!$B$11),'Información Buques'!$B$11,IF(AND($B45&lt;='Información Buques'!$B$12,'Proyección de Inflexibilidades'!$C45&gt;='Información Buques'!$B$12),'Información Buques'!$B$12,IF(AND($B45&lt;='Información Buques'!$B$13,'Proyección de Inflexibilidades'!$C45&gt;='Información Buques'!$B$13),'Información Buques'!$B$13,IF(AND($B45&lt;='Información Buques'!$B$14,'Proyección de Inflexibilidades'!$C45&gt;='Información Buques'!$B$14),'Información Buques'!$B$14,IF(AND($B45&lt;='Información Buques'!$B$15,'Proyección de Inflexibilidades'!$C45&gt;='Información Buques'!$B$15),'Información Buques'!$B$15,IF(AND($B45&lt;='Información Buques'!$B$16,'Proyección de Inflexibilidades'!$C45&gt;='Información Buques'!$B$16),'Información Buques'!$B$16,IF(AND($B45&lt;='Información Buques'!$B$17,'Proyección de Inflexibilidades'!$C45&gt;='Información Buques'!$B$17),'Información Buques'!$B$17,IF(AND($B45&lt;='Información Buques'!$B$18,'Proyección de Inflexibilidades'!$C45&gt;='Información Buques'!$B$18),'Información Buques'!$B$18,IF(AND($B45&lt;='Información Buques'!$B$19,'Proyección de Inflexibilidades'!$C45&gt;='Información Buques'!$B$19),'Información Buques'!$B$19,IF(AND($B45&lt;='Información Buques'!$B$20,'Proyección de Inflexibilidades'!$C45&gt;='Información Buques'!$B$20),'Información Buques'!$B$20,IF(AND($B45&lt;='Información Buques'!$B$21,'Proyección de Inflexibilidades'!$C45&gt;='Información Buques'!$B$21),'Información Buques'!$B$21,IF(AND($B45&lt;='Información Buques'!$B$22,'Proyección de Inflexibilidades'!$C45&gt;='Información Buques'!$B$22),'Información Buques'!$B$22,IF(AND($B45&lt;='Información Buques'!$B$23,'Proyección de Inflexibilidades'!$C45&gt;='Información Buques'!$B$23),'Información Buques'!$B$23,IF(AND($B45&lt;='Información Buques'!$B$24,'Proyección de Inflexibilidades'!$C45&gt;='Información Buques'!$B$24),'Información Buques'!$B$24,IF(AND($B45&lt;='Información Buques'!$B$25,'Proyección de Inflexibilidades'!$C45&gt;='Información Buques'!$B$25),'Información Buques'!$B$25,IF(AND($B45&lt;='Información Buques'!$B$26,'Proyección de Inflexibilidades'!$C45&gt;='Información Buques'!$B$26),'Información Buques'!$B$26,IF(AND($B45&lt;='Información Buques'!$B$27,'Proyección de Inflexibilidades'!$C45&gt;='Información Buques'!$B$27),'Información Buques'!$B$27,IF(AND($B45&lt;='Información Buques'!$B$28,'Proyección de Inflexibilidades'!$C45&gt;='Información Buques'!$B$28),'Información Buques'!$B$28,IF(AND($B45&lt;='Información Buques'!$B$29,'Proyección de Inflexibilidades'!$C45&gt;='Información Buques'!$B$29),'Información Buques'!$B$29,IF(AND($B45&lt;='Información Buques'!$B$30,'Proyección de Inflexibilidades'!$C45&gt;='Información Buques'!$B$30),'Información Buques'!$B$30,IF(AND($B45&lt;='Información Buques'!$B$31,'Proyección de Inflexibilidades'!$C45&gt;='Información Buques'!$B$31),'Información Buques'!$B$31,IF(AND($B45&lt;='Información Buques'!$B$32,'Proyección de Inflexibilidades'!$C45&gt;='Información Buques'!$B$32),'Información Buques'!$B$32,IF(AND($B45&lt;='Información Buques'!$B$33,'Proyección de Inflexibilidades'!$C45&gt;='Información Buques'!$B$33),'Información Buques'!$B$33,IF(AND($B45&lt;='Información Buques'!$B$34,'Proyección de Inflexibilidades'!$C45&gt;='Información Buques'!$B$34),'Información Buques'!$B$34,IF(AND($B45&lt;='Información Buques'!$B$35,'Proyección de Inflexibilidades'!$C45&gt;='Información Buques'!$B$35),'Información Buques'!$B$35,IF(AND($B45&lt;='Información Buques'!$B$36,'Proyección de Inflexibilidades'!$C45&gt;='Información Buques'!$B$36),'Información Buques'!$B$36,IF(AND($B45&lt;='Información Buques'!$B$37,'Proyección de Inflexibilidades'!$C45&gt;='Información Buques'!$B$37),'Información Buques'!$B$37,IF(AND($B45&lt;='Información Buques'!$B$38,'Proyección de Inflexibilidades'!$C45&gt;='Información Buques'!$B$38),'Información Buques'!$B$38,IF(AND($B45&lt;='Información Buques'!$B$39,'Proyección de Inflexibilidades'!$C45&gt;='Información Buques'!$B$39),'Información Buques'!$B$39,IF(AND($B45&lt;='Información Buques'!$B$40,'Proyección de Inflexibilidades'!$C45&gt;='Información Buques'!$B$40),'Información Buques'!$B$40,IF(AND($B45&lt;='Información Buques'!$B$41,'Proyección de Inflexibilidades'!$C45&gt;='Información Buques'!$B$41),'Información Buques'!$B$41,IF(AND($B45&lt;='Información Buques'!$B$42,'Proyección de Inflexibilidades'!$C45&gt;='Información Buques'!$B$42),'Información Buques'!$B$42,""))))))))))))))))))))))))))))))))))))))))</f>
        <v/>
      </c>
      <c r="BA45" s="33" t="str">
        <f>IFERROR(VLOOKUP('Proyección de Inflexibilidades'!$AZ45,'Información Buques'!$B$3:$F$42,2,0),"")</f>
        <v/>
      </c>
      <c r="BB45" s="33" t="str">
        <f>IFERROR(VLOOKUP('Proyección de Inflexibilidades'!$AZ45,'Información Buques'!$B$3:$F$42,3,0),"")</f>
        <v/>
      </c>
      <c r="BC45" s="29" t="str">
        <f>IFERROR(VLOOKUP('Proyección de Inflexibilidades'!$AZ45,'Información Buques'!$B$3:$F$42,4,0),"")</f>
        <v/>
      </c>
      <c r="BD45" s="29" t="str">
        <f>IFERROR(VLOOKUP('Proyección de Inflexibilidades'!$AZ45,'Información Buques'!$B$3:$F$42,5,0),"")</f>
        <v/>
      </c>
      <c r="BE45" s="25" t="str">
        <f>IF(AND(AZ45&lt;&gt;'Información Buques'!$B$3,$B45&lt;='Información Buques'!$B$3,'Proyección de Inflexibilidades'!$C45&gt;='Información Buques'!$B$3),'Información Buques'!$B$3,IF(AND(AZ45&lt;&gt;'Información Buques'!$B$4,$B45&lt;='Información Buques'!$B$4,'Proyección de Inflexibilidades'!$C45&gt;='Información Buques'!$B$4),'Información Buques'!$B$4,IF(AND(AZ45&lt;&gt;'Información Buques'!$B$5,$B45&lt;='Información Buques'!$B$5,'Proyección de Inflexibilidades'!$C45&gt;='Información Buques'!$B$5),'Información Buques'!$B$5,IF(AND(AZ45&lt;&gt;'Información Buques'!$B$6,$B45&lt;='Información Buques'!$B$6,'Proyección de Inflexibilidades'!$C45&gt;='Información Buques'!$B$6),'Información Buques'!$B$6,IF(AND(AZ45&lt;&gt;'Información Buques'!$B$7,$B45&lt;='Información Buques'!$B$7,'Proyección de Inflexibilidades'!$C45&gt;='Información Buques'!$B$7),'Información Buques'!$B$7,IF(AND(AZ45&lt;&gt;'Información Buques'!$B$8,$B45&lt;='Información Buques'!$B$8,'Proyección de Inflexibilidades'!$C45&gt;='Información Buques'!$B$8),'Información Buques'!$B$8,IF(AND(AZ45&lt;&gt;'Información Buques'!$B$9,$B45&lt;='Información Buques'!$B$9,'Proyección de Inflexibilidades'!$C45&gt;='Información Buques'!$B$9),'Información Buques'!$B$9,IF(AND(AZ45&lt;&gt;'Información Buques'!$B$10,$B45&lt;='Información Buques'!$B$10,'Proyección de Inflexibilidades'!$C45&gt;='Información Buques'!$B$10),'Información Buques'!$B$10,IF(AND(AZ45&lt;&gt;'Información Buques'!$B$11,$B45&lt;='Información Buques'!$B$11,'Proyección de Inflexibilidades'!$C45&gt;='Información Buques'!$B$11),'Información Buques'!$B$11,IF(AND(AZ45&lt;&gt;'Información Buques'!$B$12,$B45&lt;='Información Buques'!$B$12,'Proyección de Inflexibilidades'!$C45&gt;='Información Buques'!$B$12),'Información Buques'!$B$12,IF(AND(AZ45&lt;&gt;'Información Buques'!$B$13,$B45&lt;='Información Buques'!$B$13,'Proyección de Inflexibilidades'!$C45&gt;='Información Buques'!$B$13),'Información Buques'!$B$13,IF(AND(AZ45&lt;&gt;'Información Buques'!$B$14,$B45&lt;='Información Buques'!$B$14,'Proyección de Inflexibilidades'!$C45&gt;='Información Buques'!$B$14),'Información Buques'!$B$14,IF(AND(AZ45&lt;&gt;'Información Buques'!$B$15,$B45&lt;='Información Buques'!$B$15,'Proyección de Inflexibilidades'!$C45&gt;='Información Buques'!$B$15),'Información Buques'!$B$15,IF(AND(AZ45&lt;&gt;'Información Buques'!$B$16,$B45&lt;='Información Buques'!$B$16,'Proyección de Inflexibilidades'!$C45&gt;='Información Buques'!$B$16),'Información Buques'!$B$16,IF(AND(AZ45&lt;&gt;'Información Buques'!$B$17,$B45&lt;='Información Buques'!$B$17,'Proyección de Inflexibilidades'!$C45&gt;='Información Buques'!$B$17),'Información Buques'!$B$17,IF(AND(AZ45&lt;&gt;'Información Buques'!$B$18,$B45&lt;='Información Buques'!$B$18,'Proyección de Inflexibilidades'!$C45&gt;='Información Buques'!$B$18),'Información Buques'!$B$18,IF(AND(AZ45&lt;&gt;'Información Buques'!$B$19,$B45&lt;='Información Buques'!$B$19,'Proyección de Inflexibilidades'!$C45&gt;='Información Buques'!$B$19),'Información Buques'!$B$19,IF(AND(AZ45&lt;&gt;'Información Buques'!$B$20,$B45&lt;='Información Buques'!$B$20,'Proyección de Inflexibilidades'!$C45&gt;='Información Buques'!$B$20),'Información Buques'!$B$20,IF(AND(AZ45&lt;&gt;'Información Buques'!$B$21,$B45&lt;='Información Buques'!$B$21,'Proyección de Inflexibilidades'!$C45&gt;='Información Buques'!$B$21),'Información Buques'!$B$21,IF(AND(AZ45&lt;&gt;'Información Buques'!$B$22,$B45&lt;='Información Buques'!$B$22,'Proyección de Inflexibilidades'!$C45&gt;='Información Buques'!$B$22),'Información Buques'!$B$22,IF(AND(AZ45&lt;&gt;'Información Buques'!$B$23,$B45&lt;='Información Buques'!$B$23,'Proyección de Inflexibilidades'!$C45&gt;='Información Buques'!$B$23),'Información Buques'!$B$23,IF(AND(AZ45&lt;&gt;'Información Buques'!$B$24,$B45&lt;='Información Buques'!$B$24,'Proyección de Inflexibilidades'!$C45&gt;='Información Buques'!$B$24),'Información Buques'!$B$24,IF(AND(AZ45&lt;&gt;'Información Buques'!$B$25,$B45&lt;='Información Buques'!$B$25,'Proyección de Inflexibilidades'!$C45&gt;='Información Buques'!$B$25),'Información Buques'!$B$25,IF(AND(AZ45&lt;&gt;'Información Buques'!$B$26,$B45&lt;='Información Buques'!$B$26,'Proyección de Inflexibilidades'!$C45&gt;='Información Buques'!$B$26),'Información Buques'!$B$26,IF(AND(AZ45&lt;&gt;'Información Buques'!$B$27,$B45&lt;='Información Buques'!$B$27,'Proyección de Inflexibilidades'!$C45&gt;='Información Buques'!$B$27),'Información Buques'!$B$27,IF(AND(AZ45&lt;&gt;'Información Buques'!$B$28,$B45&lt;='Información Buques'!$B$28,'Proyección de Inflexibilidades'!$C45&gt;='Información Buques'!$B$28),'Información Buques'!$B$28,IF(AND(AZ45&lt;&gt;'Información Buques'!$B$29,$B45&lt;='Información Buques'!$B$29,'Proyección de Inflexibilidades'!$C45&gt;='Información Buques'!$B$29),'Información Buques'!$B$29,IF(AND(AZ45&lt;&gt;'Información Buques'!$B$30,$B45&lt;='Información Buques'!$B$30,'Proyección de Inflexibilidades'!$C45&gt;='Información Buques'!$B$30),'Información Buques'!$B$30,IF(AND(AZ45&lt;&gt;'Información Buques'!$B$31,$B45&lt;='Información Buques'!$B$31,'Proyección de Inflexibilidades'!$C45&gt;='Información Buques'!$B$31),'Información Buques'!$B$31,IF(AND(AZ45&lt;&gt;'Información Buques'!$B$32,$B45&lt;='Información Buques'!$B$32,'Proyección de Inflexibilidades'!$C45&gt;='Información Buques'!$B$32),'Información Buques'!$B$32,IF(AND(AZ45&lt;&gt;'Información Buques'!$B$33,$B45&lt;='Información Buques'!$B$33,'Proyección de Inflexibilidades'!$C45&gt;='Información Buques'!$B$33),'Información Buques'!$B$33,IF(AND(AZ45&lt;&gt;'Información Buques'!$B$34,$B45&lt;='Información Buques'!$B$34,'Proyección de Inflexibilidades'!$C45&gt;='Información Buques'!$B$34),'Información Buques'!$B$34,IF(AND(AZ45&lt;&gt;'Información Buques'!$B$35,$B45&lt;='Información Buques'!$B$35,'Proyección de Inflexibilidades'!$C45&gt;='Información Buques'!$B$35),'Información Buques'!$B$35,IF(AND(AZ45&lt;&gt;'Información Buques'!$B$36,$B45&lt;='Información Buques'!$B$36,'Proyección de Inflexibilidades'!$C45&gt;='Información Buques'!$B$36),'Información Buques'!$B$36,IF(AND(AZ45&lt;&gt;'Información Buques'!$B$37,$B45&lt;='Información Buques'!$B$37,'Proyección de Inflexibilidades'!$C45&gt;='Información Buques'!$B$37),'Información Buques'!$B$37,IF(AND(AZ45&lt;&gt;'Información Buques'!$B$38,$B45&lt;='Información Buques'!$B$38,'Proyección de Inflexibilidades'!$C45&gt;='Información Buques'!$B$38),'Información Buques'!$B$38,IF(AND(AZ45&lt;&gt;'Información Buques'!$B$39,$B45&lt;='Información Buques'!$B$39,'Proyección de Inflexibilidades'!$C45&gt;='Información Buques'!$B$39),'Información Buques'!$B$39,IF(AND(AZ45&lt;&gt;'Información Buques'!$B$40,$B45&lt;='Información Buques'!$B$40,'Proyección de Inflexibilidades'!$C45&gt;='Información Buques'!$B$40),'Información Buques'!$B$40,IF(AND(AZ45&lt;&gt;'Información Buques'!$B$41,$B45&lt;='Información Buques'!$B$41,'Proyección de Inflexibilidades'!$C45&gt;='Información Buques'!$B$41),'Información Buques'!$B$41,IF(AND(AZ45&lt;&gt;'Información Buques'!$B$42,$B45&lt;='Información Buques'!$B$42,'Proyección de Inflexibilidades'!$C45&gt;='Información Buques'!$B$42),'Información Buques'!$B$42,""))))))))))))))))))))))))))))))))))))))))</f>
        <v/>
      </c>
      <c r="BF45" s="33" t="str">
        <f>IFERROR(VLOOKUP('Proyección de Inflexibilidades'!$BE45,'Información Buques'!$B$3:$F$42,2,0),"")</f>
        <v/>
      </c>
      <c r="BG45" s="33" t="str">
        <f>IFERROR(VLOOKUP('Proyección de Inflexibilidades'!$BE45,'Información Buques'!$B$3:$F$42,3,0),"")</f>
        <v/>
      </c>
      <c r="BH45" s="29" t="str">
        <f>IFERROR(VLOOKUP('Proyección de Inflexibilidades'!$BE45,'Información Buques'!$B$3:$F$42,4,0),"")</f>
        <v/>
      </c>
      <c r="BI45" s="29" t="str">
        <f>IFERROR(VLOOKUP('Proyección de Inflexibilidades'!$BE45,'Información Buques'!$B$3:$F$42,5,0),"")</f>
        <v/>
      </c>
      <c r="BJ45" s="25" t="str">
        <f t="shared" si="7"/>
        <v/>
      </c>
      <c r="BK45" s="25" t="str">
        <f t="shared" si="10"/>
        <v/>
      </c>
    </row>
    <row r="46" spans="1:63" x14ac:dyDescent="0.25">
      <c r="A46" s="14">
        <v>41</v>
      </c>
      <c r="B46" s="15">
        <f t="shared" si="8"/>
        <v>43958</v>
      </c>
      <c r="C46" s="16">
        <f t="shared" si="9"/>
        <v>43964</v>
      </c>
      <c r="D46" s="25" t="str">
        <f t="shared" si="2"/>
        <v/>
      </c>
      <c r="E46" s="50" t="str">
        <f t="shared" si="3"/>
        <v/>
      </c>
      <c r="F46" s="50" t="str">
        <f t="shared" si="4"/>
        <v/>
      </c>
      <c r="G46" s="47" t="str">
        <f t="shared" si="5"/>
        <v/>
      </c>
      <c r="H46" s="47" t="str">
        <f t="shared" si="6"/>
        <v/>
      </c>
      <c r="I46" s="9"/>
      <c r="J46" s="4"/>
      <c r="K46" s="101"/>
      <c r="AY46" s="36">
        <v>45022</v>
      </c>
      <c r="AZ46" s="25" t="str">
        <f>IF(AND($B46&lt;='Información Buques'!$B$3,'Proyección de Inflexibilidades'!$C46&gt;='Información Buques'!$B$3),'Información Buques'!$B$3,IF(AND($B46&lt;='Información Buques'!$B$4,'Proyección de Inflexibilidades'!$C46&gt;='Información Buques'!$B$4),'Información Buques'!$B$4,IF(AND($B46&lt;='Información Buques'!$B$5,'Proyección de Inflexibilidades'!$C46&gt;='Información Buques'!$B$5),'Información Buques'!$B$5,IF(AND($B46&lt;='Información Buques'!$B$6,'Proyección de Inflexibilidades'!$C46&gt;='Información Buques'!$B$6),'Información Buques'!$B$6,IF(AND($B46&lt;='Información Buques'!$B$7,'Proyección de Inflexibilidades'!$C46&gt;='Información Buques'!$B$7),'Información Buques'!$B$7,IF(AND($B46&lt;='Información Buques'!$B$8,'Proyección de Inflexibilidades'!$C46&gt;='Información Buques'!$B$8),'Información Buques'!$B$8,IF(AND($B46&lt;='Información Buques'!$B$9,'Proyección de Inflexibilidades'!$C46&gt;='Información Buques'!$B$9),'Información Buques'!$B$9,IF(AND($B46&lt;='Información Buques'!$B$10,'Proyección de Inflexibilidades'!$C46&gt;='Información Buques'!$B$10),'Información Buques'!$B$10,IF(AND($B46&lt;='Información Buques'!$B$11,'Proyección de Inflexibilidades'!$C46&gt;='Información Buques'!$B$11),'Información Buques'!$B$11,IF(AND($B46&lt;='Información Buques'!$B$12,'Proyección de Inflexibilidades'!$C46&gt;='Información Buques'!$B$12),'Información Buques'!$B$12,IF(AND($B46&lt;='Información Buques'!$B$13,'Proyección de Inflexibilidades'!$C46&gt;='Información Buques'!$B$13),'Información Buques'!$B$13,IF(AND($B46&lt;='Información Buques'!$B$14,'Proyección de Inflexibilidades'!$C46&gt;='Información Buques'!$B$14),'Información Buques'!$B$14,IF(AND($B46&lt;='Información Buques'!$B$15,'Proyección de Inflexibilidades'!$C46&gt;='Información Buques'!$B$15),'Información Buques'!$B$15,IF(AND($B46&lt;='Información Buques'!$B$16,'Proyección de Inflexibilidades'!$C46&gt;='Información Buques'!$B$16),'Información Buques'!$B$16,IF(AND($B46&lt;='Información Buques'!$B$17,'Proyección de Inflexibilidades'!$C46&gt;='Información Buques'!$B$17),'Información Buques'!$B$17,IF(AND($B46&lt;='Información Buques'!$B$18,'Proyección de Inflexibilidades'!$C46&gt;='Información Buques'!$B$18),'Información Buques'!$B$18,IF(AND($B46&lt;='Información Buques'!$B$19,'Proyección de Inflexibilidades'!$C46&gt;='Información Buques'!$B$19),'Información Buques'!$B$19,IF(AND($B46&lt;='Información Buques'!$B$20,'Proyección de Inflexibilidades'!$C46&gt;='Información Buques'!$B$20),'Información Buques'!$B$20,IF(AND($B46&lt;='Información Buques'!$B$21,'Proyección de Inflexibilidades'!$C46&gt;='Información Buques'!$B$21),'Información Buques'!$B$21,IF(AND($B46&lt;='Información Buques'!$B$22,'Proyección de Inflexibilidades'!$C46&gt;='Información Buques'!$B$22),'Información Buques'!$B$22,IF(AND($B46&lt;='Información Buques'!$B$23,'Proyección de Inflexibilidades'!$C46&gt;='Información Buques'!$B$23),'Información Buques'!$B$23,IF(AND($B46&lt;='Información Buques'!$B$24,'Proyección de Inflexibilidades'!$C46&gt;='Información Buques'!$B$24),'Información Buques'!$B$24,IF(AND($B46&lt;='Información Buques'!$B$25,'Proyección de Inflexibilidades'!$C46&gt;='Información Buques'!$B$25),'Información Buques'!$B$25,IF(AND($B46&lt;='Información Buques'!$B$26,'Proyección de Inflexibilidades'!$C46&gt;='Información Buques'!$B$26),'Información Buques'!$B$26,IF(AND($B46&lt;='Información Buques'!$B$27,'Proyección de Inflexibilidades'!$C46&gt;='Información Buques'!$B$27),'Información Buques'!$B$27,IF(AND($B46&lt;='Información Buques'!$B$28,'Proyección de Inflexibilidades'!$C46&gt;='Información Buques'!$B$28),'Información Buques'!$B$28,IF(AND($B46&lt;='Información Buques'!$B$29,'Proyección de Inflexibilidades'!$C46&gt;='Información Buques'!$B$29),'Información Buques'!$B$29,IF(AND($B46&lt;='Información Buques'!$B$30,'Proyección de Inflexibilidades'!$C46&gt;='Información Buques'!$B$30),'Información Buques'!$B$30,IF(AND($B46&lt;='Información Buques'!$B$31,'Proyección de Inflexibilidades'!$C46&gt;='Información Buques'!$B$31),'Información Buques'!$B$31,IF(AND($B46&lt;='Información Buques'!$B$32,'Proyección de Inflexibilidades'!$C46&gt;='Información Buques'!$B$32),'Información Buques'!$B$32,IF(AND($B46&lt;='Información Buques'!$B$33,'Proyección de Inflexibilidades'!$C46&gt;='Información Buques'!$B$33),'Información Buques'!$B$33,IF(AND($B46&lt;='Información Buques'!$B$34,'Proyección de Inflexibilidades'!$C46&gt;='Información Buques'!$B$34),'Información Buques'!$B$34,IF(AND($B46&lt;='Información Buques'!$B$35,'Proyección de Inflexibilidades'!$C46&gt;='Información Buques'!$B$35),'Información Buques'!$B$35,IF(AND($B46&lt;='Información Buques'!$B$36,'Proyección de Inflexibilidades'!$C46&gt;='Información Buques'!$B$36),'Información Buques'!$B$36,IF(AND($B46&lt;='Información Buques'!$B$37,'Proyección de Inflexibilidades'!$C46&gt;='Información Buques'!$B$37),'Información Buques'!$B$37,IF(AND($B46&lt;='Información Buques'!$B$38,'Proyección de Inflexibilidades'!$C46&gt;='Información Buques'!$B$38),'Información Buques'!$B$38,IF(AND($B46&lt;='Información Buques'!$B$39,'Proyección de Inflexibilidades'!$C46&gt;='Información Buques'!$B$39),'Información Buques'!$B$39,IF(AND($B46&lt;='Información Buques'!$B$40,'Proyección de Inflexibilidades'!$C46&gt;='Información Buques'!$B$40),'Información Buques'!$B$40,IF(AND($B46&lt;='Información Buques'!$B$41,'Proyección de Inflexibilidades'!$C46&gt;='Información Buques'!$B$41),'Información Buques'!$B$41,IF(AND($B46&lt;='Información Buques'!$B$42,'Proyección de Inflexibilidades'!$C46&gt;='Información Buques'!$B$42),'Información Buques'!$B$42,""))))))))))))))))))))))))))))))))))))))))</f>
        <v/>
      </c>
      <c r="BA46" s="33" t="str">
        <f>IFERROR(VLOOKUP('Proyección de Inflexibilidades'!$AZ46,'Información Buques'!$B$3:$F$42,2,0),"")</f>
        <v/>
      </c>
      <c r="BB46" s="33" t="str">
        <f>IFERROR(VLOOKUP('Proyección de Inflexibilidades'!$AZ46,'Información Buques'!$B$3:$F$42,3,0),"")</f>
        <v/>
      </c>
      <c r="BC46" s="29" t="str">
        <f>IFERROR(VLOOKUP('Proyección de Inflexibilidades'!$AZ46,'Información Buques'!$B$3:$F$42,4,0),"")</f>
        <v/>
      </c>
      <c r="BD46" s="29" t="str">
        <f>IFERROR(VLOOKUP('Proyección de Inflexibilidades'!$AZ46,'Información Buques'!$B$3:$F$42,5,0),"")</f>
        <v/>
      </c>
      <c r="BE46" s="25" t="str">
        <f>IF(AND(AZ46&lt;&gt;'Información Buques'!$B$3,$B46&lt;='Información Buques'!$B$3,'Proyección de Inflexibilidades'!$C46&gt;='Información Buques'!$B$3),'Información Buques'!$B$3,IF(AND(AZ46&lt;&gt;'Información Buques'!$B$4,$B46&lt;='Información Buques'!$B$4,'Proyección de Inflexibilidades'!$C46&gt;='Información Buques'!$B$4),'Información Buques'!$B$4,IF(AND(AZ46&lt;&gt;'Información Buques'!$B$5,$B46&lt;='Información Buques'!$B$5,'Proyección de Inflexibilidades'!$C46&gt;='Información Buques'!$B$5),'Información Buques'!$B$5,IF(AND(AZ46&lt;&gt;'Información Buques'!$B$6,$B46&lt;='Información Buques'!$B$6,'Proyección de Inflexibilidades'!$C46&gt;='Información Buques'!$B$6),'Información Buques'!$B$6,IF(AND(AZ46&lt;&gt;'Información Buques'!$B$7,$B46&lt;='Información Buques'!$B$7,'Proyección de Inflexibilidades'!$C46&gt;='Información Buques'!$B$7),'Información Buques'!$B$7,IF(AND(AZ46&lt;&gt;'Información Buques'!$B$8,$B46&lt;='Información Buques'!$B$8,'Proyección de Inflexibilidades'!$C46&gt;='Información Buques'!$B$8),'Información Buques'!$B$8,IF(AND(AZ46&lt;&gt;'Información Buques'!$B$9,$B46&lt;='Información Buques'!$B$9,'Proyección de Inflexibilidades'!$C46&gt;='Información Buques'!$B$9),'Información Buques'!$B$9,IF(AND(AZ46&lt;&gt;'Información Buques'!$B$10,$B46&lt;='Información Buques'!$B$10,'Proyección de Inflexibilidades'!$C46&gt;='Información Buques'!$B$10),'Información Buques'!$B$10,IF(AND(AZ46&lt;&gt;'Información Buques'!$B$11,$B46&lt;='Información Buques'!$B$11,'Proyección de Inflexibilidades'!$C46&gt;='Información Buques'!$B$11),'Información Buques'!$B$11,IF(AND(AZ46&lt;&gt;'Información Buques'!$B$12,$B46&lt;='Información Buques'!$B$12,'Proyección de Inflexibilidades'!$C46&gt;='Información Buques'!$B$12),'Información Buques'!$B$12,IF(AND(AZ46&lt;&gt;'Información Buques'!$B$13,$B46&lt;='Información Buques'!$B$13,'Proyección de Inflexibilidades'!$C46&gt;='Información Buques'!$B$13),'Información Buques'!$B$13,IF(AND(AZ46&lt;&gt;'Información Buques'!$B$14,$B46&lt;='Información Buques'!$B$14,'Proyección de Inflexibilidades'!$C46&gt;='Información Buques'!$B$14),'Información Buques'!$B$14,IF(AND(AZ46&lt;&gt;'Información Buques'!$B$15,$B46&lt;='Información Buques'!$B$15,'Proyección de Inflexibilidades'!$C46&gt;='Información Buques'!$B$15),'Información Buques'!$B$15,IF(AND(AZ46&lt;&gt;'Información Buques'!$B$16,$B46&lt;='Información Buques'!$B$16,'Proyección de Inflexibilidades'!$C46&gt;='Información Buques'!$B$16),'Información Buques'!$B$16,IF(AND(AZ46&lt;&gt;'Información Buques'!$B$17,$B46&lt;='Información Buques'!$B$17,'Proyección de Inflexibilidades'!$C46&gt;='Información Buques'!$B$17),'Información Buques'!$B$17,IF(AND(AZ46&lt;&gt;'Información Buques'!$B$18,$B46&lt;='Información Buques'!$B$18,'Proyección de Inflexibilidades'!$C46&gt;='Información Buques'!$B$18),'Información Buques'!$B$18,IF(AND(AZ46&lt;&gt;'Información Buques'!$B$19,$B46&lt;='Información Buques'!$B$19,'Proyección de Inflexibilidades'!$C46&gt;='Información Buques'!$B$19),'Información Buques'!$B$19,IF(AND(AZ46&lt;&gt;'Información Buques'!$B$20,$B46&lt;='Información Buques'!$B$20,'Proyección de Inflexibilidades'!$C46&gt;='Información Buques'!$B$20),'Información Buques'!$B$20,IF(AND(AZ46&lt;&gt;'Información Buques'!$B$21,$B46&lt;='Información Buques'!$B$21,'Proyección de Inflexibilidades'!$C46&gt;='Información Buques'!$B$21),'Información Buques'!$B$21,IF(AND(AZ46&lt;&gt;'Información Buques'!$B$22,$B46&lt;='Información Buques'!$B$22,'Proyección de Inflexibilidades'!$C46&gt;='Información Buques'!$B$22),'Información Buques'!$B$22,IF(AND(AZ46&lt;&gt;'Información Buques'!$B$23,$B46&lt;='Información Buques'!$B$23,'Proyección de Inflexibilidades'!$C46&gt;='Información Buques'!$B$23),'Información Buques'!$B$23,IF(AND(AZ46&lt;&gt;'Información Buques'!$B$24,$B46&lt;='Información Buques'!$B$24,'Proyección de Inflexibilidades'!$C46&gt;='Información Buques'!$B$24),'Información Buques'!$B$24,IF(AND(AZ46&lt;&gt;'Información Buques'!$B$25,$B46&lt;='Información Buques'!$B$25,'Proyección de Inflexibilidades'!$C46&gt;='Información Buques'!$B$25),'Información Buques'!$B$25,IF(AND(AZ46&lt;&gt;'Información Buques'!$B$26,$B46&lt;='Información Buques'!$B$26,'Proyección de Inflexibilidades'!$C46&gt;='Información Buques'!$B$26),'Información Buques'!$B$26,IF(AND(AZ46&lt;&gt;'Información Buques'!$B$27,$B46&lt;='Información Buques'!$B$27,'Proyección de Inflexibilidades'!$C46&gt;='Información Buques'!$B$27),'Información Buques'!$B$27,IF(AND(AZ46&lt;&gt;'Información Buques'!$B$28,$B46&lt;='Información Buques'!$B$28,'Proyección de Inflexibilidades'!$C46&gt;='Información Buques'!$B$28),'Información Buques'!$B$28,IF(AND(AZ46&lt;&gt;'Información Buques'!$B$29,$B46&lt;='Información Buques'!$B$29,'Proyección de Inflexibilidades'!$C46&gt;='Información Buques'!$B$29),'Información Buques'!$B$29,IF(AND(AZ46&lt;&gt;'Información Buques'!$B$30,$B46&lt;='Información Buques'!$B$30,'Proyección de Inflexibilidades'!$C46&gt;='Información Buques'!$B$30),'Información Buques'!$B$30,IF(AND(AZ46&lt;&gt;'Información Buques'!$B$31,$B46&lt;='Información Buques'!$B$31,'Proyección de Inflexibilidades'!$C46&gt;='Información Buques'!$B$31),'Información Buques'!$B$31,IF(AND(AZ46&lt;&gt;'Información Buques'!$B$32,$B46&lt;='Información Buques'!$B$32,'Proyección de Inflexibilidades'!$C46&gt;='Información Buques'!$B$32),'Información Buques'!$B$32,IF(AND(AZ46&lt;&gt;'Información Buques'!$B$33,$B46&lt;='Información Buques'!$B$33,'Proyección de Inflexibilidades'!$C46&gt;='Información Buques'!$B$33),'Información Buques'!$B$33,IF(AND(AZ46&lt;&gt;'Información Buques'!$B$34,$B46&lt;='Información Buques'!$B$34,'Proyección de Inflexibilidades'!$C46&gt;='Información Buques'!$B$34),'Información Buques'!$B$34,IF(AND(AZ46&lt;&gt;'Información Buques'!$B$35,$B46&lt;='Información Buques'!$B$35,'Proyección de Inflexibilidades'!$C46&gt;='Información Buques'!$B$35),'Información Buques'!$B$35,IF(AND(AZ46&lt;&gt;'Información Buques'!$B$36,$B46&lt;='Información Buques'!$B$36,'Proyección de Inflexibilidades'!$C46&gt;='Información Buques'!$B$36),'Información Buques'!$B$36,IF(AND(AZ46&lt;&gt;'Información Buques'!$B$37,$B46&lt;='Información Buques'!$B$37,'Proyección de Inflexibilidades'!$C46&gt;='Información Buques'!$B$37),'Información Buques'!$B$37,IF(AND(AZ46&lt;&gt;'Información Buques'!$B$38,$B46&lt;='Información Buques'!$B$38,'Proyección de Inflexibilidades'!$C46&gt;='Información Buques'!$B$38),'Información Buques'!$B$38,IF(AND(AZ46&lt;&gt;'Información Buques'!$B$39,$B46&lt;='Información Buques'!$B$39,'Proyección de Inflexibilidades'!$C46&gt;='Información Buques'!$B$39),'Información Buques'!$B$39,IF(AND(AZ46&lt;&gt;'Información Buques'!$B$40,$B46&lt;='Información Buques'!$B$40,'Proyección de Inflexibilidades'!$C46&gt;='Información Buques'!$B$40),'Información Buques'!$B$40,IF(AND(AZ46&lt;&gt;'Información Buques'!$B$41,$B46&lt;='Información Buques'!$B$41,'Proyección de Inflexibilidades'!$C46&gt;='Información Buques'!$B$41),'Información Buques'!$B$41,IF(AND(AZ46&lt;&gt;'Información Buques'!$B$42,$B46&lt;='Información Buques'!$B$42,'Proyección de Inflexibilidades'!$C46&gt;='Información Buques'!$B$42),'Información Buques'!$B$42,""))))))))))))))))))))))))))))))))))))))))</f>
        <v/>
      </c>
      <c r="BF46" s="33" t="str">
        <f>IFERROR(VLOOKUP('Proyección de Inflexibilidades'!$BE46,'Información Buques'!$B$3:$F$42,2,0),"")</f>
        <v/>
      </c>
      <c r="BG46" s="33" t="str">
        <f>IFERROR(VLOOKUP('Proyección de Inflexibilidades'!$BE46,'Información Buques'!$B$3:$F$42,3,0),"")</f>
        <v/>
      </c>
      <c r="BH46" s="29" t="str">
        <f>IFERROR(VLOOKUP('Proyección de Inflexibilidades'!$BE46,'Información Buques'!$B$3:$F$42,4,0),"")</f>
        <v/>
      </c>
      <c r="BI46" s="29" t="str">
        <f>IFERROR(VLOOKUP('Proyección de Inflexibilidades'!$BE46,'Información Buques'!$B$3:$F$42,5,0),"")</f>
        <v/>
      </c>
      <c r="BJ46" s="25" t="str">
        <f t="shared" si="7"/>
        <v/>
      </c>
      <c r="BK46" s="25" t="str">
        <f t="shared" si="10"/>
        <v/>
      </c>
    </row>
    <row r="47" spans="1:63" x14ac:dyDescent="0.25">
      <c r="A47" s="14">
        <v>42</v>
      </c>
      <c r="B47" s="15">
        <f t="shared" si="8"/>
        <v>43965</v>
      </c>
      <c r="C47" s="16">
        <f t="shared" si="9"/>
        <v>43971</v>
      </c>
      <c r="D47" s="25" t="str">
        <f t="shared" si="2"/>
        <v/>
      </c>
      <c r="E47" s="50" t="str">
        <f t="shared" si="3"/>
        <v/>
      </c>
      <c r="F47" s="50" t="str">
        <f t="shared" si="4"/>
        <v/>
      </c>
      <c r="G47" s="47" t="str">
        <f t="shared" si="5"/>
        <v/>
      </c>
      <c r="H47" s="47" t="str">
        <f t="shared" si="6"/>
        <v/>
      </c>
      <c r="I47" s="9"/>
      <c r="J47" s="4"/>
      <c r="K47" s="101"/>
      <c r="AY47" s="36">
        <v>45050</v>
      </c>
      <c r="AZ47" s="25" t="str">
        <f>IF(AND($B47&lt;='Información Buques'!$B$3,'Proyección de Inflexibilidades'!$C47&gt;='Información Buques'!$B$3),'Información Buques'!$B$3,IF(AND($B47&lt;='Información Buques'!$B$4,'Proyección de Inflexibilidades'!$C47&gt;='Información Buques'!$B$4),'Información Buques'!$B$4,IF(AND($B47&lt;='Información Buques'!$B$5,'Proyección de Inflexibilidades'!$C47&gt;='Información Buques'!$B$5),'Información Buques'!$B$5,IF(AND($B47&lt;='Información Buques'!$B$6,'Proyección de Inflexibilidades'!$C47&gt;='Información Buques'!$B$6),'Información Buques'!$B$6,IF(AND($B47&lt;='Información Buques'!$B$7,'Proyección de Inflexibilidades'!$C47&gt;='Información Buques'!$B$7),'Información Buques'!$B$7,IF(AND($B47&lt;='Información Buques'!$B$8,'Proyección de Inflexibilidades'!$C47&gt;='Información Buques'!$B$8),'Información Buques'!$B$8,IF(AND($B47&lt;='Información Buques'!$B$9,'Proyección de Inflexibilidades'!$C47&gt;='Información Buques'!$B$9),'Información Buques'!$B$9,IF(AND($B47&lt;='Información Buques'!$B$10,'Proyección de Inflexibilidades'!$C47&gt;='Información Buques'!$B$10),'Información Buques'!$B$10,IF(AND($B47&lt;='Información Buques'!$B$11,'Proyección de Inflexibilidades'!$C47&gt;='Información Buques'!$B$11),'Información Buques'!$B$11,IF(AND($B47&lt;='Información Buques'!$B$12,'Proyección de Inflexibilidades'!$C47&gt;='Información Buques'!$B$12),'Información Buques'!$B$12,IF(AND($B47&lt;='Información Buques'!$B$13,'Proyección de Inflexibilidades'!$C47&gt;='Información Buques'!$B$13),'Información Buques'!$B$13,IF(AND($B47&lt;='Información Buques'!$B$14,'Proyección de Inflexibilidades'!$C47&gt;='Información Buques'!$B$14),'Información Buques'!$B$14,IF(AND($B47&lt;='Información Buques'!$B$15,'Proyección de Inflexibilidades'!$C47&gt;='Información Buques'!$B$15),'Información Buques'!$B$15,IF(AND($B47&lt;='Información Buques'!$B$16,'Proyección de Inflexibilidades'!$C47&gt;='Información Buques'!$B$16),'Información Buques'!$B$16,IF(AND($B47&lt;='Información Buques'!$B$17,'Proyección de Inflexibilidades'!$C47&gt;='Información Buques'!$B$17),'Información Buques'!$B$17,IF(AND($B47&lt;='Información Buques'!$B$18,'Proyección de Inflexibilidades'!$C47&gt;='Información Buques'!$B$18),'Información Buques'!$B$18,IF(AND($B47&lt;='Información Buques'!$B$19,'Proyección de Inflexibilidades'!$C47&gt;='Información Buques'!$B$19),'Información Buques'!$B$19,IF(AND($B47&lt;='Información Buques'!$B$20,'Proyección de Inflexibilidades'!$C47&gt;='Información Buques'!$B$20),'Información Buques'!$B$20,IF(AND($B47&lt;='Información Buques'!$B$21,'Proyección de Inflexibilidades'!$C47&gt;='Información Buques'!$B$21),'Información Buques'!$B$21,IF(AND($B47&lt;='Información Buques'!$B$22,'Proyección de Inflexibilidades'!$C47&gt;='Información Buques'!$B$22),'Información Buques'!$B$22,IF(AND($B47&lt;='Información Buques'!$B$23,'Proyección de Inflexibilidades'!$C47&gt;='Información Buques'!$B$23),'Información Buques'!$B$23,IF(AND($B47&lt;='Información Buques'!$B$24,'Proyección de Inflexibilidades'!$C47&gt;='Información Buques'!$B$24),'Información Buques'!$B$24,IF(AND($B47&lt;='Información Buques'!$B$25,'Proyección de Inflexibilidades'!$C47&gt;='Información Buques'!$B$25),'Información Buques'!$B$25,IF(AND($B47&lt;='Información Buques'!$B$26,'Proyección de Inflexibilidades'!$C47&gt;='Información Buques'!$B$26),'Información Buques'!$B$26,IF(AND($B47&lt;='Información Buques'!$B$27,'Proyección de Inflexibilidades'!$C47&gt;='Información Buques'!$B$27),'Información Buques'!$B$27,IF(AND($B47&lt;='Información Buques'!$B$28,'Proyección de Inflexibilidades'!$C47&gt;='Información Buques'!$B$28),'Información Buques'!$B$28,IF(AND($B47&lt;='Información Buques'!$B$29,'Proyección de Inflexibilidades'!$C47&gt;='Información Buques'!$B$29),'Información Buques'!$B$29,IF(AND($B47&lt;='Información Buques'!$B$30,'Proyección de Inflexibilidades'!$C47&gt;='Información Buques'!$B$30),'Información Buques'!$B$30,IF(AND($B47&lt;='Información Buques'!$B$31,'Proyección de Inflexibilidades'!$C47&gt;='Información Buques'!$B$31),'Información Buques'!$B$31,IF(AND($B47&lt;='Información Buques'!$B$32,'Proyección de Inflexibilidades'!$C47&gt;='Información Buques'!$B$32),'Información Buques'!$B$32,IF(AND($B47&lt;='Información Buques'!$B$33,'Proyección de Inflexibilidades'!$C47&gt;='Información Buques'!$B$33),'Información Buques'!$B$33,IF(AND($B47&lt;='Información Buques'!$B$34,'Proyección de Inflexibilidades'!$C47&gt;='Información Buques'!$B$34),'Información Buques'!$B$34,IF(AND($B47&lt;='Información Buques'!$B$35,'Proyección de Inflexibilidades'!$C47&gt;='Información Buques'!$B$35),'Información Buques'!$B$35,IF(AND($B47&lt;='Información Buques'!$B$36,'Proyección de Inflexibilidades'!$C47&gt;='Información Buques'!$B$36),'Información Buques'!$B$36,IF(AND($B47&lt;='Información Buques'!$B$37,'Proyección de Inflexibilidades'!$C47&gt;='Información Buques'!$B$37),'Información Buques'!$B$37,IF(AND($B47&lt;='Información Buques'!$B$38,'Proyección de Inflexibilidades'!$C47&gt;='Información Buques'!$B$38),'Información Buques'!$B$38,IF(AND($B47&lt;='Información Buques'!$B$39,'Proyección de Inflexibilidades'!$C47&gt;='Información Buques'!$B$39),'Información Buques'!$B$39,IF(AND($B47&lt;='Información Buques'!$B$40,'Proyección de Inflexibilidades'!$C47&gt;='Información Buques'!$B$40),'Información Buques'!$B$40,IF(AND($B47&lt;='Información Buques'!$B$41,'Proyección de Inflexibilidades'!$C47&gt;='Información Buques'!$B$41),'Información Buques'!$B$41,IF(AND($B47&lt;='Información Buques'!$B$42,'Proyección de Inflexibilidades'!$C47&gt;='Información Buques'!$B$42),'Información Buques'!$B$42,""))))))))))))))))))))))))))))))))))))))))</f>
        <v/>
      </c>
      <c r="BA47" s="33" t="str">
        <f>IFERROR(VLOOKUP('Proyección de Inflexibilidades'!$AZ47,'Información Buques'!$B$3:$F$42,2,0),"")</f>
        <v/>
      </c>
      <c r="BB47" s="33" t="str">
        <f>IFERROR(VLOOKUP('Proyección de Inflexibilidades'!$AZ47,'Información Buques'!$B$3:$F$42,3,0),"")</f>
        <v/>
      </c>
      <c r="BC47" s="29" t="str">
        <f>IFERROR(VLOOKUP('Proyección de Inflexibilidades'!$AZ47,'Información Buques'!$B$3:$F$42,4,0),"")</f>
        <v/>
      </c>
      <c r="BD47" s="29" t="str">
        <f>IFERROR(VLOOKUP('Proyección de Inflexibilidades'!$AZ47,'Información Buques'!$B$3:$F$42,5,0),"")</f>
        <v/>
      </c>
      <c r="BE47" s="25" t="str">
        <f>IF(AND(AZ47&lt;&gt;'Información Buques'!$B$3,$B47&lt;='Información Buques'!$B$3,'Proyección de Inflexibilidades'!$C47&gt;='Información Buques'!$B$3),'Información Buques'!$B$3,IF(AND(AZ47&lt;&gt;'Información Buques'!$B$4,$B47&lt;='Información Buques'!$B$4,'Proyección de Inflexibilidades'!$C47&gt;='Información Buques'!$B$4),'Información Buques'!$B$4,IF(AND(AZ47&lt;&gt;'Información Buques'!$B$5,$B47&lt;='Información Buques'!$B$5,'Proyección de Inflexibilidades'!$C47&gt;='Información Buques'!$B$5),'Información Buques'!$B$5,IF(AND(AZ47&lt;&gt;'Información Buques'!$B$6,$B47&lt;='Información Buques'!$B$6,'Proyección de Inflexibilidades'!$C47&gt;='Información Buques'!$B$6),'Información Buques'!$B$6,IF(AND(AZ47&lt;&gt;'Información Buques'!$B$7,$B47&lt;='Información Buques'!$B$7,'Proyección de Inflexibilidades'!$C47&gt;='Información Buques'!$B$7),'Información Buques'!$B$7,IF(AND(AZ47&lt;&gt;'Información Buques'!$B$8,$B47&lt;='Información Buques'!$B$8,'Proyección de Inflexibilidades'!$C47&gt;='Información Buques'!$B$8),'Información Buques'!$B$8,IF(AND(AZ47&lt;&gt;'Información Buques'!$B$9,$B47&lt;='Información Buques'!$B$9,'Proyección de Inflexibilidades'!$C47&gt;='Información Buques'!$B$9),'Información Buques'!$B$9,IF(AND(AZ47&lt;&gt;'Información Buques'!$B$10,$B47&lt;='Información Buques'!$B$10,'Proyección de Inflexibilidades'!$C47&gt;='Información Buques'!$B$10),'Información Buques'!$B$10,IF(AND(AZ47&lt;&gt;'Información Buques'!$B$11,$B47&lt;='Información Buques'!$B$11,'Proyección de Inflexibilidades'!$C47&gt;='Información Buques'!$B$11),'Información Buques'!$B$11,IF(AND(AZ47&lt;&gt;'Información Buques'!$B$12,$B47&lt;='Información Buques'!$B$12,'Proyección de Inflexibilidades'!$C47&gt;='Información Buques'!$B$12),'Información Buques'!$B$12,IF(AND(AZ47&lt;&gt;'Información Buques'!$B$13,$B47&lt;='Información Buques'!$B$13,'Proyección de Inflexibilidades'!$C47&gt;='Información Buques'!$B$13),'Información Buques'!$B$13,IF(AND(AZ47&lt;&gt;'Información Buques'!$B$14,$B47&lt;='Información Buques'!$B$14,'Proyección de Inflexibilidades'!$C47&gt;='Información Buques'!$B$14),'Información Buques'!$B$14,IF(AND(AZ47&lt;&gt;'Información Buques'!$B$15,$B47&lt;='Información Buques'!$B$15,'Proyección de Inflexibilidades'!$C47&gt;='Información Buques'!$B$15),'Información Buques'!$B$15,IF(AND(AZ47&lt;&gt;'Información Buques'!$B$16,$B47&lt;='Información Buques'!$B$16,'Proyección de Inflexibilidades'!$C47&gt;='Información Buques'!$B$16),'Información Buques'!$B$16,IF(AND(AZ47&lt;&gt;'Información Buques'!$B$17,$B47&lt;='Información Buques'!$B$17,'Proyección de Inflexibilidades'!$C47&gt;='Información Buques'!$B$17),'Información Buques'!$B$17,IF(AND(AZ47&lt;&gt;'Información Buques'!$B$18,$B47&lt;='Información Buques'!$B$18,'Proyección de Inflexibilidades'!$C47&gt;='Información Buques'!$B$18),'Información Buques'!$B$18,IF(AND(AZ47&lt;&gt;'Información Buques'!$B$19,$B47&lt;='Información Buques'!$B$19,'Proyección de Inflexibilidades'!$C47&gt;='Información Buques'!$B$19),'Información Buques'!$B$19,IF(AND(AZ47&lt;&gt;'Información Buques'!$B$20,$B47&lt;='Información Buques'!$B$20,'Proyección de Inflexibilidades'!$C47&gt;='Información Buques'!$B$20),'Información Buques'!$B$20,IF(AND(AZ47&lt;&gt;'Información Buques'!$B$21,$B47&lt;='Información Buques'!$B$21,'Proyección de Inflexibilidades'!$C47&gt;='Información Buques'!$B$21),'Información Buques'!$B$21,IF(AND(AZ47&lt;&gt;'Información Buques'!$B$22,$B47&lt;='Información Buques'!$B$22,'Proyección de Inflexibilidades'!$C47&gt;='Información Buques'!$B$22),'Información Buques'!$B$22,IF(AND(AZ47&lt;&gt;'Información Buques'!$B$23,$B47&lt;='Información Buques'!$B$23,'Proyección de Inflexibilidades'!$C47&gt;='Información Buques'!$B$23),'Información Buques'!$B$23,IF(AND(AZ47&lt;&gt;'Información Buques'!$B$24,$B47&lt;='Información Buques'!$B$24,'Proyección de Inflexibilidades'!$C47&gt;='Información Buques'!$B$24),'Información Buques'!$B$24,IF(AND(AZ47&lt;&gt;'Información Buques'!$B$25,$B47&lt;='Información Buques'!$B$25,'Proyección de Inflexibilidades'!$C47&gt;='Información Buques'!$B$25),'Información Buques'!$B$25,IF(AND(AZ47&lt;&gt;'Información Buques'!$B$26,$B47&lt;='Información Buques'!$B$26,'Proyección de Inflexibilidades'!$C47&gt;='Información Buques'!$B$26),'Información Buques'!$B$26,IF(AND(AZ47&lt;&gt;'Información Buques'!$B$27,$B47&lt;='Información Buques'!$B$27,'Proyección de Inflexibilidades'!$C47&gt;='Información Buques'!$B$27),'Información Buques'!$B$27,IF(AND(AZ47&lt;&gt;'Información Buques'!$B$28,$B47&lt;='Información Buques'!$B$28,'Proyección de Inflexibilidades'!$C47&gt;='Información Buques'!$B$28),'Información Buques'!$B$28,IF(AND(AZ47&lt;&gt;'Información Buques'!$B$29,$B47&lt;='Información Buques'!$B$29,'Proyección de Inflexibilidades'!$C47&gt;='Información Buques'!$B$29),'Información Buques'!$B$29,IF(AND(AZ47&lt;&gt;'Información Buques'!$B$30,$B47&lt;='Información Buques'!$B$30,'Proyección de Inflexibilidades'!$C47&gt;='Información Buques'!$B$30),'Información Buques'!$B$30,IF(AND(AZ47&lt;&gt;'Información Buques'!$B$31,$B47&lt;='Información Buques'!$B$31,'Proyección de Inflexibilidades'!$C47&gt;='Información Buques'!$B$31),'Información Buques'!$B$31,IF(AND(AZ47&lt;&gt;'Información Buques'!$B$32,$B47&lt;='Información Buques'!$B$32,'Proyección de Inflexibilidades'!$C47&gt;='Información Buques'!$B$32),'Información Buques'!$B$32,IF(AND(AZ47&lt;&gt;'Información Buques'!$B$33,$B47&lt;='Información Buques'!$B$33,'Proyección de Inflexibilidades'!$C47&gt;='Información Buques'!$B$33),'Información Buques'!$B$33,IF(AND(AZ47&lt;&gt;'Información Buques'!$B$34,$B47&lt;='Información Buques'!$B$34,'Proyección de Inflexibilidades'!$C47&gt;='Información Buques'!$B$34),'Información Buques'!$B$34,IF(AND(AZ47&lt;&gt;'Información Buques'!$B$35,$B47&lt;='Información Buques'!$B$35,'Proyección de Inflexibilidades'!$C47&gt;='Información Buques'!$B$35),'Información Buques'!$B$35,IF(AND(AZ47&lt;&gt;'Información Buques'!$B$36,$B47&lt;='Información Buques'!$B$36,'Proyección de Inflexibilidades'!$C47&gt;='Información Buques'!$B$36),'Información Buques'!$B$36,IF(AND(AZ47&lt;&gt;'Información Buques'!$B$37,$B47&lt;='Información Buques'!$B$37,'Proyección de Inflexibilidades'!$C47&gt;='Información Buques'!$B$37),'Información Buques'!$B$37,IF(AND(AZ47&lt;&gt;'Información Buques'!$B$38,$B47&lt;='Información Buques'!$B$38,'Proyección de Inflexibilidades'!$C47&gt;='Información Buques'!$B$38),'Información Buques'!$B$38,IF(AND(AZ47&lt;&gt;'Información Buques'!$B$39,$B47&lt;='Información Buques'!$B$39,'Proyección de Inflexibilidades'!$C47&gt;='Información Buques'!$B$39),'Información Buques'!$B$39,IF(AND(AZ47&lt;&gt;'Información Buques'!$B$40,$B47&lt;='Información Buques'!$B$40,'Proyección de Inflexibilidades'!$C47&gt;='Información Buques'!$B$40),'Información Buques'!$B$40,IF(AND(AZ47&lt;&gt;'Información Buques'!$B$41,$B47&lt;='Información Buques'!$B$41,'Proyección de Inflexibilidades'!$C47&gt;='Información Buques'!$B$41),'Información Buques'!$B$41,IF(AND(AZ47&lt;&gt;'Información Buques'!$B$42,$B47&lt;='Información Buques'!$B$42,'Proyección de Inflexibilidades'!$C47&gt;='Información Buques'!$B$42),'Información Buques'!$B$42,""))))))))))))))))))))))))))))))))))))))))</f>
        <v/>
      </c>
      <c r="BF47" s="33" t="str">
        <f>IFERROR(VLOOKUP('Proyección de Inflexibilidades'!$BE47,'Información Buques'!$B$3:$F$42,2,0),"")</f>
        <v/>
      </c>
      <c r="BG47" s="33" t="str">
        <f>IFERROR(VLOOKUP('Proyección de Inflexibilidades'!$BE47,'Información Buques'!$B$3:$F$42,3,0),"")</f>
        <v/>
      </c>
      <c r="BH47" s="29" t="str">
        <f>IFERROR(VLOOKUP('Proyección de Inflexibilidades'!$BE47,'Información Buques'!$B$3:$F$42,4,0),"")</f>
        <v/>
      </c>
      <c r="BI47" s="29" t="str">
        <f>IFERROR(VLOOKUP('Proyección de Inflexibilidades'!$BE47,'Información Buques'!$B$3:$F$42,5,0),"")</f>
        <v/>
      </c>
      <c r="BJ47" s="25" t="str">
        <f t="shared" si="7"/>
        <v/>
      </c>
      <c r="BK47" s="25" t="str">
        <f t="shared" si="10"/>
        <v/>
      </c>
    </row>
    <row r="48" spans="1:63" x14ac:dyDescent="0.25">
      <c r="A48" s="14">
        <v>43</v>
      </c>
      <c r="B48" s="15">
        <f t="shared" si="8"/>
        <v>43972</v>
      </c>
      <c r="C48" s="16">
        <f t="shared" si="9"/>
        <v>43978</v>
      </c>
      <c r="D48" s="25" t="str">
        <f t="shared" si="2"/>
        <v/>
      </c>
      <c r="E48" s="50" t="str">
        <f t="shared" si="3"/>
        <v/>
      </c>
      <c r="F48" s="50" t="str">
        <f t="shared" si="4"/>
        <v/>
      </c>
      <c r="G48" s="47" t="str">
        <f t="shared" si="5"/>
        <v/>
      </c>
      <c r="H48" s="47" t="str">
        <f t="shared" si="6"/>
        <v/>
      </c>
      <c r="I48" s="9"/>
      <c r="J48" s="4"/>
      <c r="K48" s="101"/>
      <c r="AY48" s="36">
        <v>45078</v>
      </c>
      <c r="AZ48" s="25" t="str">
        <f>IF(AND($B48&lt;='Información Buques'!$B$3,'Proyección de Inflexibilidades'!$C48&gt;='Información Buques'!$B$3),'Información Buques'!$B$3,IF(AND($B48&lt;='Información Buques'!$B$4,'Proyección de Inflexibilidades'!$C48&gt;='Información Buques'!$B$4),'Información Buques'!$B$4,IF(AND($B48&lt;='Información Buques'!$B$5,'Proyección de Inflexibilidades'!$C48&gt;='Información Buques'!$B$5),'Información Buques'!$B$5,IF(AND($B48&lt;='Información Buques'!$B$6,'Proyección de Inflexibilidades'!$C48&gt;='Información Buques'!$B$6),'Información Buques'!$B$6,IF(AND($B48&lt;='Información Buques'!$B$7,'Proyección de Inflexibilidades'!$C48&gt;='Información Buques'!$B$7),'Información Buques'!$B$7,IF(AND($B48&lt;='Información Buques'!$B$8,'Proyección de Inflexibilidades'!$C48&gt;='Información Buques'!$B$8),'Información Buques'!$B$8,IF(AND($B48&lt;='Información Buques'!$B$9,'Proyección de Inflexibilidades'!$C48&gt;='Información Buques'!$B$9),'Información Buques'!$B$9,IF(AND($B48&lt;='Información Buques'!$B$10,'Proyección de Inflexibilidades'!$C48&gt;='Información Buques'!$B$10),'Información Buques'!$B$10,IF(AND($B48&lt;='Información Buques'!$B$11,'Proyección de Inflexibilidades'!$C48&gt;='Información Buques'!$B$11),'Información Buques'!$B$11,IF(AND($B48&lt;='Información Buques'!$B$12,'Proyección de Inflexibilidades'!$C48&gt;='Información Buques'!$B$12),'Información Buques'!$B$12,IF(AND($B48&lt;='Información Buques'!$B$13,'Proyección de Inflexibilidades'!$C48&gt;='Información Buques'!$B$13),'Información Buques'!$B$13,IF(AND($B48&lt;='Información Buques'!$B$14,'Proyección de Inflexibilidades'!$C48&gt;='Información Buques'!$B$14),'Información Buques'!$B$14,IF(AND($B48&lt;='Información Buques'!$B$15,'Proyección de Inflexibilidades'!$C48&gt;='Información Buques'!$B$15),'Información Buques'!$B$15,IF(AND($B48&lt;='Información Buques'!$B$16,'Proyección de Inflexibilidades'!$C48&gt;='Información Buques'!$B$16),'Información Buques'!$B$16,IF(AND($B48&lt;='Información Buques'!$B$17,'Proyección de Inflexibilidades'!$C48&gt;='Información Buques'!$B$17),'Información Buques'!$B$17,IF(AND($B48&lt;='Información Buques'!$B$18,'Proyección de Inflexibilidades'!$C48&gt;='Información Buques'!$B$18),'Información Buques'!$B$18,IF(AND($B48&lt;='Información Buques'!$B$19,'Proyección de Inflexibilidades'!$C48&gt;='Información Buques'!$B$19),'Información Buques'!$B$19,IF(AND($B48&lt;='Información Buques'!$B$20,'Proyección de Inflexibilidades'!$C48&gt;='Información Buques'!$B$20),'Información Buques'!$B$20,IF(AND($B48&lt;='Información Buques'!$B$21,'Proyección de Inflexibilidades'!$C48&gt;='Información Buques'!$B$21),'Información Buques'!$B$21,IF(AND($B48&lt;='Información Buques'!$B$22,'Proyección de Inflexibilidades'!$C48&gt;='Información Buques'!$B$22),'Información Buques'!$B$22,IF(AND($B48&lt;='Información Buques'!$B$23,'Proyección de Inflexibilidades'!$C48&gt;='Información Buques'!$B$23),'Información Buques'!$B$23,IF(AND($B48&lt;='Información Buques'!$B$24,'Proyección de Inflexibilidades'!$C48&gt;='Información Buques'!$B$24),'Información Buques'!$B$24,IF(AND($B48&lt;='Información Buques'!$B$25,'Proyección de Inflexibilidades'!$C48&gt;='Información Buques'!$B$25),'Información Buques'!$B$25,IF(AND($B48&lt;='Información Buques'!$B$26,'Proyección de Inflexibilidades'!$C48&gt;='Información Buques'!$B$26),'Información Buques'!$B$26,IF(AND($B48&lt;='Información Buques'!$B$27,'Proyección de Inflexibilidades'!$C48&gt;='Información Buques'!$B$27),'Información Buques'!$B$27,IF(AND($B48&lt;='Información Buques'!$B$28,'Proyección de Inflexibilidades'!$C48&gt;='Información Buques'!$B$28),'Información Buques'!$B$28,IF(AND($B48&lt;='Información Buques'!$B$29,'Proyección de Inflexibilidades'!$C48&gt;='Información Buques'!$B$29),'Información Buques'!$B$29,IF(AND($B48&lt;='Información Buques'!$B$30,'Proyección de Inflexibilidades'!$C48&gt;='Información Buques'!$B$30),'Información Buques'!$B$30,IF(AND($B48&lt;='Información Buques'!$B$31,'Proyección de Inflexibilidades'!$C48&gt;='Información Buques'!$B$31),'Información Buques'!$B$31,IF(AND($B48&lt;='Información Buques'!$B$32,'Proyección de Inflexibilidades'!$C48&gt;='Información Buques'!$B$32),'Información Buques'!$B$32,IF(AND($B48&lt;='Información Buques'!$B$33,'Proyección de Inflexibilidades'!$C48&gt;='Información Buques'!$B$33),'Información Buques'!$B$33,IF(AND($B48&lt;='Información Buques'!$B$34,'Proyección de Inflexibilidades'!$C48&gt;='Información Buques'!$B$34),'Información Buques'!$B$34,IF(AND($B48&lt;='Información Buques'!$B$35,'Proyección de Inflexibilidades'!$C48&gt;='Información Buques'!$B$35),'Información Buques'!$B$35,IF(AND($B48&lt;='Información Buques'!$B$36,'Proyección de Inflexibilidades'!$C48&gt;='Información Buques'!$B$36),'Información Buques'!$B$36,IF(AND($B48&lt;='Información Buques'!$B$37,'Proyección de Inflexibilidades'!$C48&gt;='Información Buques'!$B$37),'Información Buques'!$B$37,IF(AND($B48&lt;='Información Buques'!$B$38,'Proyección de Inflexibilidades'!$C48&gt;='Información Buques'!$B$38),'Información Buques'!$B$38,IF(AND($B48&lt;='Información Buques'!$B$39,'Proyección de Inflexibilidades'!$C48&gt;='Información Buques'!$B$39),'Información Buques'!$B$39,IF(AND($B48&lt;='Información Buques'!$B$40,'Proyección de Inflexibilidades'!$C48&gt;='Información Buques'!$B$40),'Información Buques'!$B$40,IF(AND($B48&lt;='Información Buques'!$B$41,'Proyección de Inflexibilidades'!$C48&gt;='Información Buques'!$B$41),'Información Buques'!$B$41,IF(AND($B48&lt;='Información Buques'!$B$42,'Proyección de Inflexibilidades'!$C48&gt;='Información Buques'!$B$42),'Información Buques'!$B$42,""))))))))))))))))))))))))))))))))))))))))</f>
        <v/>
      </c>
      <c r="BA48" s="33" t="str">
        <f>IFERROR(VLOOKUP('Proyección de Inflexibilidades'!$AZ48,'Información Buques'!$B$3:$F$42,2,0),"")</f>
        <v/>
      </c>
      <c r="BB48" s="33" t="str">
        <f>IFERROR(VLOOKUP('Proyección de Inflexibilidades'!$AZ48,'Información Buques'!$B$3:$F$42,3,0),"")</f>
        <v/>
      </c>
      <c r="BC48" s="29" t="str">
        <f>IFERROR(VLOOKUP('Proyección de Inflexibilidades'!$AZ48,'Información Buques'!$B$3:$F$42,4,0),"")</f>
        <v/>
      </c>
      <c r="BD48" s="29" t="str">
        <f>IFERROR(VLOOKUP('Proyección de Inflexibilidades'!$AZ48,'Información Buques'!$B$3:$F$42,5,0),"")</f>
        <v/>
      </c>
      <c r="BE48" s="25" t="str">
        <f>IF(AND(AZ48&lt;&gt;'Información Buques'!$B$3,$B48&lt;='Información Buques'!$B$3,'Proyección de Inflexibilidades'!$C48&gt;='Información Buques'!$B$3),'Información Buques'!$B$3,IF(AND(AZ48&lt;&gt;'Información Buques'!$B$4,$B48&lt;='Información Buques'!$B$4,'Proyección de Inflexibilidades'!$C48&gt;='Información Buques'!$B$4),'Información Buques'!$B$4,IF(AND(AZ48&lt;&gt;'Información Buques'!$B$5,$B48&lt;='Información Buques'!$B$5,'Proyección de Inflexibilidades'!$C48&gt;='Información Buques'!$B$5),'Información Buques'!$B$5,IF(AND(AZ48&lt;&gt;'Información Buques'!$B$6,$B48&lt;='Información Buques'!$B$6,'Proyección de Inflexibilidades'!$C48&gt;='Información Buques'!$B$6),'Información Buques'!$B$6,IF(AND(AZ48&lt;&gt;'Información Buques'!$B$7,$B48&lt;='Información Buques'!$B$7,'Proyección de Inflexibilidades'!$C48&gt;='Información Buques'!$B$7),'Información Buques'!$B$7,IF(AND(AZ48&lt;&gt;'Información Buques'!$B$8,$B48&lt;='Información Buques'!$B$8,'Proyección de Inflexibilidades'!$C48&gt;='Información Buques'!$B$8),'Información Buques'!$B$8,IF(AND(AZ48&lt;&gt;'Información Buques'!$B$9,$B48&lt;='Información Buques'!$B$9,'Proyección de Inflexibilidades'!$C48&gt;='Información Buques'!$B$9),'Información Buques'!$B$9,IF(AND(AZ48&lt;&gt;'Información Buques'!$B$10,$B48&lt;='Información Buques'!$B$10,'Proyección de Inflexibilidades'!$C48&gt;='Información Buques'!$B$10),'Información Buques'!$B$10,IF(AND(AZ48&lt;&gt;'Información Buques'!$B$11,$B48&lt;='Información Buques'!$B$11,'Proyección de Inflexibilidades'!$C48&gt;='Información Buques'!$B$11),'Información Buques'!$B$11,IF(AND(AZ48&lt;&gt;'Información Buques'!$B$12,$B48&lt;='Información Buques'!$B$12,'Proyección de Inflexibilidades'!$C48&gt;='Información Buques'!$B$12),'Información Buques'!$B$12,IF(AND(AZ48&lt;&gt;'Información Buques'!$B$13,$B48&lt;='Información Buques'!$B$13,'Proyección de Inflexibilidades'!$C48&gt;='Información Buques'!$B$13),'Información Buques'!$B$13,IF(AND(AZ48&lt;&gt;'Información Buques'!$B$14,$B48&lt;='Información Buques'!$B$14,'Proyección de Inflexibilidades'!$C48&gt;='Información Buques'!$B$14),'Información Buques'!$B$14,IF(AND(AZ48&lt;&gt;'Información Buques'!$B$15,$B48&lt;='Información Buques'!$B$15,'Proyección de Inflexibilidades'!$C48&gt;='Información Buques'!$B$15),'Información Buques'!$B$15,IF(AND(AZ48&lt;&gt;'Información Buques'!$B$16,$B48&lt;='Información Buques'!$B$16,'Proyección de Inflexibilidades'!$C48&gt;='Información Buques'!$B$16),'Información Buques'!$B$16,IF(AND(AZ48&lt;&gt;'Información Buques'!$B$17,$B48&lt;='Información Buques'!$B$17,'Proyección de Inflexibilidades'!$C48&gt;='Información Buques'!$B$17),'Información Buques'!$B$17,IF(AND(AZ48&lt;&gt;'Información Buques'!$B$18,$B48&lt;='Información Buques'!$B$18,'Proyección de Inflexibilidades'!$C48&gt;='Información Buques'!$B$18),'Información Buques'!$B$18,IF(AND(AZ48&lt;&gt;'Información Buques'!$B$19,$B48&lt;='Información Buques'!$B$19,'Proyección de Inflexibilidades'!$C48&gt;='Información Buques'!$B$19),'Información Buques'!$B$19,IF(AND(AZ48&lt;&gt;'Información Buques'!$B$20,$B48&lt;='Información Buques'!$B$20,'Proyección de Inflexibilidades'!$C48&gt;='Información Buques'!$B$20),'Información Buques'!$B$20,IF(AND(AZ48&lt;&gt;'Información Buques'!$B$21,$B48&lt;='Información Buques'!$B$21,'Proyección de Inflexibilidades'!$C48&gt;='Información Buques'!$B$21),'Información Buques'!$B$21,IF(AND(AZ48&lt;&gt;'Información Buques'!$B$22,$B48&lt;='Información Buques'!$B$22,'Proyección de Inflexibilidades'!$C48&gt;='Información Buques'!$B$22),'Información Buques'!$B$22,IF(AND(AZ48&lt;&gt;'Información Buques'!$B$23,$B48&lt;='Información Buques'!$B$23,'Proyección de Inflexibilidades'!$C48&gt;='Información Buques'!$B$23),'Información Buques'!$B$23,IF(AND(AZ48&lt;&gt;'Información Buques'!$B$24,$B48&lt;='Información Buques'!$B$24,'Proyección de Inflexibilidades'!$C48&gt;='Información Buques'!$B$24),'Información Buques'!$B$24,IF(AND(AZ48&lt;&gt;'Información Buques'!$B$25,$B48&lt;='Información Buques'!$B$25,'Proyección de Inflexibilidades'!$C48&gt;='Información Buques'!$B$25),'Información Buques'!$B$25,IF(AND(AZ48&lt;&gt;'Información Buques'!$B$26,$B48&lt;='Información Buques'!$B$26,'Proyección de Inflexibilidades'!$C48&gt;='Información Buques'!$B$26),'Información Buques'!$B$26,IF(AND(AZ48&lt;&gt;'Información Buques'!$B$27,$B48&lt;='Información Buques'!$B$27,'Proyección de Inflexibilidades'!$C48&gt;='Información Buques'!$B$27),'Información Buques'!$B$27,IF(AND(AZ48&lt;&gt;'Información Buques'!$B$28,$B48&lt;='Información Buques'!$B$28,'Proyección de Inflexibilidades'!$C48&gt;='Información Buques'!$B$28),'Información Buques'!$B$28,IF(AND(AZ48&lt;&gt;'Información Buques'!$B$29,$B48&lt;='Información Buques'!$B$29,'Proyección de Inflexibilidades'!$C48&gt;='Información Buques'!$B$29),'Información Buques'!$B$29,IF(AND(AZ48&lt;&gt;'Información Buques'!$B$30,$B48&lt;='Información Buques'!$B$30,'Proyección de Inflexibilidades'!$C48&gt;='Información Buques'!$B$30),'Información Buques'!$B$30,IF(AND(AZ48&lt;&gt;'Información Buques'!$B$31,$B48&lt;='Información Buques'!$B$31,'Proyección de Inflexibilidades'!$C48&gt;='Información Buques'!$B$31),'Información Buques'!$B$31,IF(AND(AZ48&lt;&gt;'Información Buques'!$B$32,$B48&lt;='Información Buques'!$B$32,'Proyección de Inflexibilidades'!$C48&gt;='Información Buques'!$B$32),'Información Buques'!$B$32,IF(AND(AZ48&lt;&gt;'Información Buques'!$B$33,$B48&lt;='Información Buques'!$B$33,'Proyección de Inflexibilidades'!$C48&gt;='Información Buques'!$B$33),'Información Buques'!$B$33,IF(AND(AZ48&lt;&gt;'Información Buques'!$B$34,$B48&lt;='Información Buques'!$B$34,'Proyección de Inflexibilidades'!$C48&gt;='Información Buques'!$B$34),'Información Buques'!$B$34,IF(AND(AZ48&lt;&gt;'Información Buques'!$B$35,$B48&lt;='Información Buques'!$B$35,'Proyección de Inflexibilidades'!$C48&gt;='Información Buques'!$B$35),'Información Buques'!$B$35,IF(AND(AZ48&lt;&gt;'Información Buques'!$B$36,$B48&lt;='Información Buques'!$B$36,'Proyección de Inflexibilidades'!$C48&gt;='Información Buques'!$B$36),'Información Buques'!$B$36,IF(AND(AZ48&lt;&gt;'Información Buques'!$B$37,$B48&lt;='Información Buques'!$B$37,'Proyección de Inflexibilidades'!$C48&gt;='Información Buques'!$B$37),'Información Buques'!$B$37,IF(AND(AZ48&lt;&gt;'Información Buques'!$B$38,$B48&lt;='Información Buques'!$B$38,'Proyección de Inflexibilidades'!$C48&gt;='Información Buques'!$B$38),'Información Buques'!$B$38,IF(AND(AZ48&lt;&gt;'Información Buques'!$B$39,$B48&lt;='Información Buques'!$B$39,'Proyección de Inflexibilidades'!$C48&gt;='Información Buques'!$B$39),'Información Buques'!$B$39,IF(AND(AZ48&lt;&gt;'Información Buques'!$B$40,$B48&lt;='Información Buques'!$B$40,'Proyección de Inflexibilidades'!$C48&gt;='Información Buques'!$B$40),'Información Buques'!$B$40,IF(AND(AZ48&lt;&gt;'Información Buques'!$B$41,$B48&lt;='Información Buques'!$B$41,'Proyección de Inflexibilidades'!$C48&gt;='Información Buques'!$B$41),'Información Buques'!$B$41,IF(AND(AZ48&lt;&gt;'Información Buques'!$B$42,$B48&lt;='Información Buques'!$B$42,'Proyección de Inflexibilidades'!$C48&gt;='Información Buques'!$B$42),'Información Buques'!$B$42,""))))))))))))))))))))))))))))))))))))))))</f>
        <v/>
      </c>
      <c r="BF48" s="33" t="str">
        <f>IFERROR(VLOOKUP('Proyección de Inflexibilidades'!$BE48,'Información Buques'!$B$3:$F$42,2,0),"")</f>
        <v/>
      </c>
      <c r="BG48" s="33" t="str">
        <f>IFERROR(VLOOKUP('Proyección de Inflexibilidades'!$BE48,'Información Buques'!$B$3:$F$42,3,0),"")</f>
        <v/>
      </c>
      <c r="BH48" s="29" t="str">
        <f>IFERROR(VLOOKUP('Proyección de Inflexibilidades'!$BE48,'Información Buques'!$B$3:$F$42,4,0),"")</f>
        <v/>
      </c>
      <c r="BI48" s="29" t="str">
        <f>IFERROR(VLOOKUP('Proyección de Inflexibilidades'!$BE48,'Información Buques'!$B$3:$F$42,5,0),"")</f>
        <v/>
      </c>
      <c r="BJ48" s="25" t="str">
        <f t="shared" si="7"/>
        <v/>
      </c>
      <c r="BK48" s="25" t="str">
        <f t="shared" si="10"/>
        <v/>
      </c>
    </row>
    <row r="49" spans="1:63" x14ac:dyDescent="0.25">
      <c r="A49" s="14">
        <v>44</v>
      </c>
      <c r="B49" s="15">
        <f t="shared" si="8"/>
        <v>43979</v>
      </c>
      <c r="C49" s="16">
        <f t="shared" si="9"/>
        <v>43985</v>
      </c>
      <c r="D49" s="25" t="str">
        <f t="shared" si="2"/>
        <v/>
      </c>
      <c r="E49" s="50" t="str">
        <f t="shared" si="3"/>
        <v/>
      </c>
      <c r="F49" s="50" t="str">
        <f t="shared" si="4"/>
        <v/>
      </c>
      <c r="G49" s="47" t="str">
        <f t="shared" si="5"/>
        <v/>
      </c>
      <c r="H49" s="47" t="str">
        <f t="shared" si="6"/>
        <v/>
      </c>
      <c r="I49" s="9"/>
      <c r="J49" s="4"/>
      <c r="K49" s="101"/>
      <c r="AY49" s="36">
        <v>45113</v>
      </c>
      <c r="AZ49" s="25" t="str">
        <f>IF(AND($B49&lt;='Información Buques'!$B$3,'Proyección de Inflexibilidades'!$C49&gt;='Información Buques'!$B$3),'Información Buques'!$B$3,IF(AND($B49&lt;='Información Buques'!$B$4,'Proyección de Inflexibilidades'!$C49&gt;='Información Buques'!$B$4),'Información Buques'!$B$4,IF(AND($B49&lt;='Información Buques'!$B$5,'Proyección de Inflexibilidades'!$C49&gt;='Información Buques'!$B$5),'Información Buques'!$B$5,IF(AND($B49&lt;='Información Buques'!$B$6,'Proyección de Inflexibilidades'!$C49&gt;='Información Buques'!$B$6),'Información Buques'!$B$6,IF(AND($B49&lt;='Información Buques'!$B$7,'Proyección de Inflexibilidades'!$C49&gt;='Información Buques'!$B$7),'Información Buques'!$B$7,IF(AND($B49&lt;='Información Buques'!$B$8,'Proyección de Inflexibilidades'!$C49&gt;='Información Buques'!$B$8),'Información Buques'!$B$8,IF(AND($B49&lt;='Información Buques'!$B$9,'Proyección de Inflexibilidades'!$C49&gt;='Información Buques'!$B$9),'Información Buques'!$B$9,IF(AND($B49&lt;='Información Buques'!$B$10,'Proyección de Inflexibilidades'!$C49&gt;='Información Buques'!$B$10),'Información Buques'!$B$10,IF(AND($B49&lt;='Información Buques'!$B$11,'Proyección de Inflexibilidades'!$C49&gt;='Información Buques'!$B$11),'Información Buques'!$B$11,IF(AND($B49&lt;='Información Buques'!$B$12,'Proyección de Inflexibilidades'!$C49&gt;='Información Buques'!$B$12),'Información Buques'!$B$12,IF(AND($B49&lt;='Información Buques'!$B$13,'Proyección de Inflexibilidades'!$C49&gt;='Información Buques'!$B$13),'Información Buques'!$B$13,IF(AND($B49&lt;='Información Buques'!$B$14,'Proyección de Inflexibilidades'!$C49&gt;='Información Buques'!$B$14),'Información Buques'!$B$14,IF(AND($B49&lt;='Información Buques'!$B$15,'Proyección de Inflexibilidades'!$C49&gt;='Información Buques'!$B$15),'Información Buques'!$B$15,IF(AND($B49&lt;='Información Buques'!$B$16,'Proyección de Inflexibilidades'!$C49&gt;='Información Buques'!$B$16),'Información Buques'!$B$16,IF(AND($B49&lt;='Información Buques'!$B$17,'Proyección de Inflexibilidades'!$C49&gt;='Información Buques'!$B$17),'Información Buques'!$B$17,IF(AND($B49&lt;='Información Buques'!$B$18,'Proyección de Inflexibilidades'!$C49&gt;='Información Buques'!$B$18),'Información Buques'!$B$18,IF(AND($B49&lt;='Información Buques'!$B$19,'Proyección de Inflexibilidades'!$C49&gt;='Información Buques'!$B$19),'Información Buques'!$B$19,IF(AND($B49&lt;='Información Buques'!$B$20,'Proyección de Inflexibilidades'!$C49&gt;='Información Buques'!$B$20),'Información Buques'!$B$20,IF(AND($B49&lt;='Información Buques'!$B$21,'Proyección de Inflexibilidades'!$C49&gt;='Información Buques'!$B$21),'Información Buques'!$B$21,IF(AND($B49&lt;='Información Buques'!$B$22,'Proyección de Inflexibilidades'!$C49&gt;='Información Buques'!$B$22),'Información Buques'!$B$22,IF(AND($B49&lt;='Información Buques'!$B$23,'Proyección de Inflexibilidades'!$C49&gt;='Información Buques'!$B$23),'Información Buques'!$B$23,IF(AND($B49&lt;='Información Buques'!$B$24,'Proyección de Inflexibilidades'!$C49&gt;='Información Buques'!$B$24),'Información Buques'!$B$24,IF(AND($B49&lt;='Información Buques'!$B$25,'Proyección de Inflexibilidades'!$C49&gt;='Información Buques'!$B$25),'Información Buques'!$B$25,IF(AND($B49&lt;='Información Buques'!$B$26,'Proyección de Inflexibilidades'!$C49&gt;='Información Buques'!$B$26),'Información Buques'!$B$26,IF(AND($B49&lt;='Información Buques'!$B$27,'Proyección de Inflexibilidades'!$C49&gt;='Información Buques'!$B$27),'Información Buques'!$B$27,IF(AND($B49&lt;='Información Buques'!$B$28,'Proyección de Inflexibilidades'!$C49&gt;='Información Buques'!$B$28),'Información Buques'!$B$28,IF(AND($B49&lt;='Información Buques'!$B$29,'Proyección de Inflexibilidades'!$C49&gt;='Información Buques'!$B$29),'Información Buques'!$B$29,IF(AND($B49&lt;='Información Buques'!$B$30,'Proyección de Inflexibilidades'!$C49&gt;='Información Buques'!$B$30),'Información Buques'!$B$30,IF(AND($B49&lt;='Información Buques'!$B$31,'Proyección de Inflexibilidades'!$C49&gt;='Información Buques'!$B$31),'Información Buques'!$B$31,IF(AND($B49&lt;='Información Buques'!$B$32,'Proyección de Inflexibilidades'!$C49&gt;='Información Buques'!$B$32),'Información Buques'!$B$32,IF(AND($B49&lt;='Información Buques'!$B$33,'Proyección de Inflexibilidades'!$C49&gt;='Información Buques'!$B$33),'Información Buques'!$B$33,IF(AND($B49&lt;='Información Buques'!$B$34,'Proyección de Inflexibilidades'!$C49&gt;='Información Buques'!$B$34),'Información Buques'!$B$34,IF(AND($B49&lt;='Información Buques'!$B$35,'Proyección de Inflexibilidades'!$C49&gt;='Información Buques'!$B$35),'Información Buques'!$B$35,IF(AND($B49&lt;='Información Buques'!$B$36,'Proyección de Inflexibilidades'!$C49&gt;='Información Buques'!$B$36),'Información Buques'!$B$36,IF(AND($B49&lt;='Información Buques'!$B$37,'Proyección de Inflexibilidades'!$C49&gt;='Información Buques'!$B$37),'Información Buques'!$B$37,IF(AND($B49&lt;='Información Buques'!$B$38,'Proyección de Inflexibilidades'!$C49&gt;='Información Buques'!$B$38),'Información Buques'!$B$38,IF(AND($B49&lt;='Información Buques'!$B$39,'Proyección de Inflexibilidades'!$C49&gt;='Información Buques'!$B$39),'Información Buques'!$B$39,IF(AND($B49&lt;='Información Buques'!$B$40,'Proyección de Inflexibilidades'!$C49&gt;='Información Buques'!$B$40),'Información Buques'!$B$40,IF(AND($B49&lt;='Información Buques'!$B$41,'Proyección de Inflexibilidades'!$C49&gt;='Información Buques'!$B$41),'Información Buques'!$B$41,IF(AND($B49&lt;='Información Buques'!$B$42,'Proyección de Inflexibilidades'!$C49&gt;='Información Buques'!$B$42),'Información Buques'!$B$42,""))))))))))))))))))))))))))))))))))))))))</f>
        <v/>
      </c>
      <c r="BA49" s="33" t="str">
        <f>IFERROR(VLOOKUP('Proyección de Inflexibilidades'!$AZ49,'Información Buques'!$B$3:$F$42,2,0),"")</f>
        <v/>
      </c>
      <c r="BB49" s="33" t="str">
        <f>IFERROR(VLOOKUP('Proyección de Inflexibilidades'!$AZ49,'Información Buques'!$B$3:$F$42,3,0),"")</f>
        <v/>
      </c>
      <c r="BC49" s="29" t="str">
        <f>IFERROR(VLOOKUP('Proyección de Inflexibilidades'!$AZ49,'Información Buques'!$B$3:$F$42,4,0),"")</f>
        <v/>
      </c>
      <c r="BD49" s="29" t="str">
        <f>IFERROR(VLOOKUP('Proyección de Inflexibilidades'!$AZ49,'Información Buques'!$B$3:$F$42,5,0),"")</f>
        <v/>
      </c>
      <c r="BE49" s="25" t="str">
        <f>IF(AND(AZ49&lt;&gt;'Información Buques'!$B$3,$B49&lt;='Información Buques'!$B$3,'Proyección de Inflexibilidades'!$C49&gt;='Información Buques'!$B$3),'Información Buques'!$B$3,IF(AND(AZ49&lt;&gt;'Información Buques'!$B$4,$B49&lt;='Información Buques'!$B$4,'Proyección de Inflexibilidades'!$C49&gt;='Información Buques'!$B$4),'Información Buques'!$B$4,IF(AND(AZ49&lt;&gt;'Información Buques'!$B$5,$B49&lt;='Información Buques'!$B$5,'Proyección de Inflexibilidades'!$C49&gt;='Información Buques'!$B$5),'Información Buques'!$B$5,IF(AND(AZ49&lt;&gt;'Información Buques'!$B$6,$B49&lt;='Información Buques'!$B$6,'Proyección de Inflexibilidades'!$C49&gt;='Información Buques'!$B$6),'Información Buques'!$B$6,IF(AND(AZ49&lt;&gt;'Información Buques'!$B$7,$B49&lt;='Información Buques'!$B$7,'Proyección de Inflexibilidades'!$C49&gt;='Información Buques'!$B$7),'Información Buques'!$B$7,IF(AND(AZ49&lt;&gt;'Información Buques'!$B$8,$B49&lt;='Información Buques'!$B$8,'Proyección de Inflexibilidades'!$C49&gt;='Información Buques'!$B$8),'Información Buques'!$B$8,IF(AND(AZ49&lt;&gt;'Información Buques'!$B$9,$B49&lt;='Información Buques'!$B$9,'Proyección de Inflexibilidades'!$C49&gt;='Información Buques'!$B$9),'Información Buques'!$B$9,IF(AND(AZ49&lt;&gt;'Información Buques'!$B$10,$B49&lt;='Información Buques'!$B$10,'Proyección de Inflexibilidades'!$C49&gt;='Información Buques'!$B$10),'Información Buques'!$B$10,IF(AND(AZ49&lt;&gt;'Información Buques'!$B$11,$B49&lt;='Información Buques'!$B$11,'Proyección de Inflexibilidades'!$C49&gt;='Información Buques'!$B$11),'Información Buques'!$B$11,IF(AND(AZ49&lt;&gt;'Información Buques'!$B$12,$B49&lt;='Información Buques'!$B$12,'Proyección de Inflexibilidades'!$C49&gt;='Información Buques'!$B$12),'Información Buques'!$B$12,IF(AND(AZ49&lt;&gt;'Información Buques'!$B$13,$B49&lt;='Información Buques'!$B$13,'Proyección de Inflexibilidades'!$C49&gt;='Información Buques'!$B$13),'Información Buques'!$B$13,IF(AND(AZ49&lt;&gt;'Información Buques'!$B$14,$B49&lt;='Información Buques'!$B$14,'Proyección de Inflexibilidades'!$C49&gt;='Información Buques'!$B$14),'Información Buques'!$B$14,IF(AND(AZ49&lt;&gt;'Información Buques'!$B$15,$B49&lt;='Información Buques'!$B$15,'Proyección de Inflexibilidades'!$C49&gt;='Información Buques'!$B$15),'Información Buques'!$B$15,IF(AND(AZ49&lt;&gt;'Información Buques'!$B$16,$B49&lt;='Información Buques'!$B$16,'Proyección de Inflexibilidades'!$C49&gt;='Información Buques'!$B$16),'Información Buques'!$B$16,IF(AND(AZ49&lt;&gt;'Información Buques'!$B$17,$B49&lt;='Información Buques'!$B$17,'Proyección de Inflexibilidades'!$C49&gt;='Información Buques'!$B$17),'Información Buques'!$B$17,IF(AND(AZ49&lt;&gt;'Información Buques'!$B$18,$B49&lt;='Información Buques'!$B$18,'Proyección de Inflexibilidades'!$C49&gt;='Información Buques'!$B$18),'Información Buques'!$B$18,IF(AND(AZ49&lt;&gt;'Información Buques'!$B$19,$B49&lt;='Información Buques'!$B$19,'Proyección de Inflexibilidades'!$C49&gt;='Información Buques'!$B$19),'Información Buques'!$B$19,IF(AND(AZ49&lt;&gt;'Información Buques'!$B$20,$B49&lt;='Información Buques'!$B$20,'Proyección de Inflexibilidades'!$C49&gt;='Información Buques'!$B$20),'Información Buques'!$B$20,IF(AND(AZ49&lt;&gt;'Información Buques'!$B$21,$B49&lt;='Información Buques'!$B$21,'Proyección de Inflexibilidades'!$C49&gt;='Información Buques'!$B$21),'Información Buques'!$B$21,IF(AND(AZ49&lt;&gt;'Información Buques'!$B$22,$B49&lt;='Información Buques'!$B$22,'Proyección de Inflexibilidades'!$C49&gt;='Información Buques'!$B$22),'Información Buques'!$B$22,IF(AND(AZ49&lt;&gt;'Información Buques'!$B$23,$B49&lt;='Información Buques'!$B$23,'Proyección de Inflexibilidades'!$C49&gt;='Información Buques'!$B$23),'Información Buques'!$B$23,IF(AND(AZ49&lt;&gt;'Información Buques'!$B$24,$B49&lt;='Información Buques'!$B$24,'Proyección de Inflexibilidades'!$C49&gt;='Información Buques'!$B$24),'Información Buques'!$B$24,IF(AND(AZ49&lt;&gt;'Información Buques'!$B$25,$B49&lt;='Información Buques'!$B$25,'Proyección de Inflexibilidades'!$C49&gt;='Información Buques'!$B$25),'Información Buques'!$B$25,IF(AND(AZ49&lt;&gt;'Información Buques'!$B$26,$B49&lt;='Información Buques'!$B$26,'Proyección de Inflexibilidades'!$C49&gt;='Información Buques'!$B$26),'Información Buques'!$B$26,IF(AND(AZ49&lt;&gt;'Información Buques'!$B$27,$B49&lt;='Información Buques'!$B$27,'Proyección de Inflexibilidades'!$C49&gt;='Información Buques'!$B$27),'Información Buques'!$B$27,IF(AND(AZ49&lt;&gt;'Información Buques'!$B$28,$B49&lt;='Información Buques'!$B$28,'Proyección de Inflexibilidades'!$C49&gt;='Información Buques'!$B$28),'Información Buques'!$B$28,IF(AND(AZ49&lt;&gt;'Información Buques'!$B$29,$B49&lt;='Información Buques'!$B$29,'Proyección de Inflexibilidades'!$C49&gt;='Información Buques'!$B$29),'Información Buques'!$B$29,IF(AND(AZ49&lt;&gt;'Información Buques'!$B$30,$B49&lt;='Información Buques'!$B$30,'Proyección de Inflexibilidades'!$C49&gt;='Información Buques'!$B$30),'Información Buques'!$B$30,IF(AND(AZ49&lt;&gt;'Información Buques'!$B$31,$B49&lt;='Información Buques'!$B$31,'Proyección de Inflexibilidades'!$C49&gt;='Información Buques'!$B$31),'Información Buques'!$B$31,IF(AND(AZ49&lt;&gt;'Información Buques'!$B$32,$B49&lt;='Información Buques'!$B$32,'Proyección de Inflexibilidades'!$C49&gt;='Información Buques'!$B$32),'Información Buques'!$B$32,IF(AND(AZ49&lt;&gt;'Información Buques'!$B$33,$B49&lt;='Información Buques'!$B$33,'Proyección de Inflexibilidades'!$C49&gt;='Información Buques'!$B$33),'Información Buques'!$B$33,IF(AND(AZ49&lt;&gt;'Información Buques'!$B$34,$B49&lt;='Información Buques'!$B$34,'Proyección de Inflexibilidades'!$C49&gt;='Información Buques'!$B$34),'Información Buques'!$B$34,IF(AND(AZ49&lt;&gt;'Información Buques'!$B$35,$B49&lt;='Información Buques'!$B$35,'Proyección de Inflexibilidades'!$C49&gt;='Información Buques'!$B$35),'Información Buques'!$B$35,IF(AND(AZ49&lt;&gt;'Información Buques'!$B$36,$B49&lt;='Información Buques'!$B$36,'Proyección de Inflexibilidades'!$C49&gt;='Información Buques'!$B$36),'Información Buques'!$B$36,IF(AND(AZ49&lt;&gt;'Información Buques'!$B$37,$B49&lt;='Información Buques'!$B$37,'Proyección de Inflexibilidades'!$C49&gt;='Información Buques'!$B$37),'Información Buques'!$B$37,IF(AND(AZ49&lt;&gt;'Información Buques'!$B$38,$B49&lt;='Información Buques'!$B$38,'Proyección de Inflexibilidades'!$C49&gt;='Información Buques'!$B$38),'Información Buques'!$B$38,IF(AND(AZ49&lt;&gt;'Información Buques'!$B$39,$B49&lt;='Información Buques'!$B$39,'Proyección de Inflexibilidades'!$C49&gt;='Información Buques'!$B$39),'Información Buques'!$B$39,IF(AND(AZ49&lt;&gt;'Información Buques'!$B$40,$B49&lt;='Información Buques'!$B$40,'Proyección de Inflexibilidades'!$C49&gt;='Información Buques'!$B$40),'Información Buques'!$B$40,IF(AND(AZ49&lt;&gt;'Información Buques'!$B$41,$B49&lt;='Información Buques'!$B$41,'Proyección de Inflexibilidades'!$C49&gt;='Información Buques'!$B$41),'Información Buques'!$B$41,IF(AND(AZ49&lt;&gt;'Información Buques'!$B$42,$B49&lt;='Información Buques'!$B$42,'Proyección de Inflexibilidades'!$C49&gt;='Información Buques'!$B$42),'Información Buques'!$B$42,""))))))))))))))))))))))))))))))))))))))))</f>
        <v/>
      </c>
      <c r="BF49" s="33" t="str">
        <f>IFERROR(VLOOKUP('Proyección de Inflexibilidades'!$BE49,'Información Buques'!$B$3:$F$42,2,0),"")</f>
        <v/>
      </c>
      <c r="BG49" s="33" t="str">
        <f>IFERROR(VLOOKUP('Proyección de Inflexibilidades'!$BE49,'Información Buques'!$B$3:$F$42,3,0),"")</f>
        <v/>
      </c>
      <c r="BH49" s="29" t="str">
        <f>IFERROR(VLOOKUP('Proyección de Inflexibilidades'!$BE49,'Información Buques'!$B$3:$F$42,4,0),"")</f>
        <v/>
      </c>
      <c r="BI49" s="29" t="str">
        <f>IFERROR(VLOOKUP('Proyección de Inflexibilidades'!$BE49,'Información Buques'!$B$3:$F$42,5,0),"")</f>
        <v/>
      </c>
      <c r="BJ49" s="25" t="str">
        <f t="shared" si="7"/>
        <v/>
      </c>
      <c r="BK49" s="25" t="str">
        <f t="shared" si="10"/>
        <v/>
      </c>
    </row>
    <row r="50" spans="1:63" x14ac:dyDescent="0.25">
      <c r="A50" s="14">
        <v>45</v>
      </c>
      <c r="B50" s="15">
        <f t="shared" si="8"/>
        <v>43986</v>
      </c>
      <c r="C50" s="16">
        <f t="shared" si="9"/>
        <v>43992</v>
      </c>
      <c r="D50" s="25" t="str">
        <f t="shared" si="2"/>
        <v/>
      </c>
      <c r="E50" s="50" t="str">
        <f t="shared" si="3"/>
        <v/>
      </c>
      <c r="F50" s="50" t="str">
        <f t="shared" si="4"/>
        <v/>
      </c>
      <c r="G50" s="47" t="str">
        <f t="shared" si="5"/>
        <v/>
      </c>
      <c r="H50" s="47" t="str">
        <f t="shared" si="6"/>
        <v/>
      </c>
      <c r="I50" s="9"/>
      <c r="J50" s="4"/>
      <c r="K50" s="101"/>
      <c r="AY50" s="36">
        <v>45141</v>
      </c>
      <c r="AZ50" s="25" t="str">
        <f>IF(AND($B50&lt;='Información Buques'!$B$3,'Proyección de Inflexibilidades'!$C50&gt;='Información Buques'!$B$3),'Información Buques'!$B$3,IF(AND($B50&lt;='Información Buques'!$B$4,'Proyección de Inflexibilidades'!$C50&gt;='Información Buques'!$B$4),'Información Buques'!$B$4,IF(AND($B50&lt;='Información Buques'!$B$5,'Proyección de Inflexibilidades'!$C50&gt;='Información Buques'!$B$5),'Información Buques'!$B$5,IF(AND($B50&lt;='Información Buques'!$B$6,'Proyección de Inflexibilidades'!$C50&gt;='Información Buques'!$B$6),'Información Buques'!$B$6,IF(AND($B50&lt;='Información Buques'!$B$7,'Proyección de Inflexibilidades'!$C50&gt;='Información Buques'!$B$7),'Información Buques'!$B$7,IF(AND($B50&lt;='Información Buques'!$B$8,'Proyección de Inflexibilidades'!$C50&gt;='Información Buques'!$B$8),'Información Buques'!$B$8,IF(AND($B50&lt;='Información Buques'!$B$9,'Proyección de Inflexibilidades'!$C50&gt;='Información Buques'!$B$9),'Información Buques'!$B$9,IF(AND($B50&lt;='Información Buques'!$B$10,'Proyección de Inflexibilidades'!$C50&gt;='Información Buques'!$B$10),'Información Buques'!$B$10,IF(AND($B50&lt;='Información Buques'!$B$11,'Proyección de Inflexibilidades'!$C50&gt;='Información Buques'!$B$11),'Información Buques'!$B$11,IF(AND($B50&lt;='Información Buques'!$B$12,'Proyección de Inflexibilidades'!$C50&gt;='Información Buques'!$B$12),'Información Buques'!$B$12,IF(AND($B50&lt;='Información Buques'!$B$13,'Proyección de Inflexibilidades'!$C50&gt;='Información Buques'!$B$13),'Información Buques'!$B$13,IF(AND($B50&lt;='Información Buques'!$B$14,'Proyección de Inflexibilidades'!$C50&gt;='Información Buques'!$B$14),'Información Buques'!$B$14,IF(AND($B50&lt;='Información Buques'!$B$15,'Proyección de Inflexibilidades'!$C50&gt;='Información Buques'!$B$15),'Información Buques'!$B$15,IF(AND($B50&lt;='Información Buques'!$B$16,'Proyección de Inflexibilidades'!$C50&gt;='Información Buques'!$B$16),'Información Buques'!$B$16,IF(AND($B50&lt;='Información Buques'!$B$17,'Proyección de Inflexibilidades'!$C50&gt;='Información Buques'!$B$17),'Información Buques'!$B$17,IF(AND($B50&lt;='Información Buques'!$B$18,'Proyección de Inflexibilidades'!$C50&gt;='Información Buques'!$B$18),'Información Buques'!$B$18,IF(AND($B50&lt;='Información Buques'!$B$19,'Proyección de Inflexibilidades'!$C50&gt;='Información Buques'!$B$19),'Información Buques'!$B$19,IF(AND($B50&lt;='Información Buques'!$B$20,'Proyección de Inflexibilidades'!$C50&gt;='Información Buques'!$B$20),'Información Buques'!$B$20,IF(AND($B50&lt;='Información Buques'!$B$21,'Proyección de Inflexibilidades'!$C50&gt;='Información Buques'!$B$21),'Información Buques'!$B$21,IF(AND($B50&lt;='Información Buques'!$B$22,'Proyección de Inflexibilidades'!$C50&gt;='Información Buques'!$B$22),'Información Buques'!$B$22,IF(AND($B50&lt;='Información Buques'!$B$23,'Proyección de Inflexibilidades'!$C50&gt;='Información Buques'!$B$23),'Información Buques'!$B$23,IF(AND($B50&lt;='Información Buques'!$B$24,'Proyección de Inflexibilidades'!$C50&gt;='Información Buques'!$B$24),'Información Buques'!$B$24,IF(AND($B50&lt;='Información Buques'!$B$25,'Proyección de Inflexibilidades'!$C50&gt;='Información Buques'!$B$25),'Información Buques'!$B$25,IF(AND($B50&lt;='Información Buques'!$B$26,'Proyección de Inflexibilidades'!$C50&gt;='Información Buques'!$B$26),'Información Buques'!$B$26,IF(AND($B50&lt;='Información Buques'!$B$27,'Proyección de Inflexibilidades'!$C50&gt;='Información Buques'!$B$27),'Información Buques'!$B$27,IF(AND($B50&lt;='Información Buques'!$B$28,'Proyección de Inflexibilidades'!$C50&gt;='Información Buques'!$B$28),'Información Buques'!$B$28,IF(AND($B50&lt;='Información Buques'!$B$29,'Proyección de Inflexibilidades'!$C50&gt;='Información Buques'!$B$29),'Información Buques'!$B$29,IF(AND($B50&lt;='Información Buques'!$B$30,'Proyección de Inflexibilidades'!$C50&gt;='Información Buques'!$B$30),'Información Buques'!$B$30,IF(AND($B50&lt;='Información Buques'!$B$31,'Proyección de Inflexibilidades'!$C50&gt;='Información Buques'!$B$31),'Información Buques'!$B$31,IF(AND($B50&lt;='Información Buques'!$B$32,'Proyección de Inflexibilidades'!$C50&gt;='Información Buques'!$B$32),'Información Buques'!$B$32,IF(AND($B50&lt;='Información Buques'!$B$33,'Proyección de Inflexibilidades'!$C50&gt;='Información Buques'!$B$33),'Información Buques'!$B$33,IF(AND($B50&lt;='Información Buques'!$B$34,'Proyección de Inflexibilidades'!$C50&gt;='Información Buques'!$B$34),'Información Buques'!$B$34,IF(AND($B50&lt;='Información Buques'!$B$35,'Proyección de Inflexibilidades'!$C50&gt;='Información Buques'!$B$35),'Información Buques'!$B$35,IF(AND($B50&lt;='Información Buques'!$B$36,'Proyección de Inflexibilidades'!$C50&gt;='Información Buques'!$B$36),'Información Buques'!$B$36,IF(AND($B50&lt;='Información Buques'!$B$37,'Proyección de Inflexibilidades'!$C50&gt;='Información Buques'!$B$37),'Información Buques'!$B$37,IF(AND($B50&lt;='Información Buques'!$B$38,'Proyección de Inflexibilidades'!$C50&gt;='Información Buques'!$B$38),'Información Buques'!$B$38,IF(AND($B50&lt;='Información Buques'!$B$39,'Proyección de Inflexibilidades'!$C50&gt;='Información Buques'!$B$39),'Información Buques'!$B$39,IF(AND($B50&lt;='Información Buques'!$B$40,'Proyección de Inflexibilidades'!$C50&gt;='Información Buques'!$B$40),'Información Buques'!$B$40,IF(AND($B50&lt;='Información Buques'!$B$41,'Proyección de Inflexibilidades'!$C50&gt;='Información Buques'!$B$41),'Información Buques'!$B$41,IF(AND($B50&lt;='Información Buques'!$B$42,'Proyección de Inflexibilidades'!$C50&gt;='Información Buques'!$B$42),'Información Buques'!$B$42,""))))))))))))))))))))))))))))))))))))))))</f>
        <v/>
      </c>
      <c r="BA50" s="33" t="str">
        <f>IFERROR(VLOOKUP('Proyección de Inflexibilidades'!$AZ50,'Información Buques'!$B$3:$F$42,2,0),"")</f>
        <v/>
      </c>
      <c r="BB50" s="33" t="str">
        <f>IFERROR(VLOOKUP('Proyección de Inflexibilidades'!$AZ50,'Información Buques'!$B$3:$F$42,3,0),"")</f>
        <v/>
      </c>
      <c r="BC50" s="29" t="str">
        <f>IFERROR(VLOOKUP('Proyección de Inflexibilidades'!$AZ50,'Información Buques'!$B$3:$F$42,4,0),"")</f>
        <v/>
      </c>
      <c r="BD50" s="29" t="str">
        <f>IFERROR(VLOOKUP('Proyección de Inflexibilidades'!$AZ50,'Información Buques'!$B$3:$F$42,5,0),"")</f>
        <v/>
      </c>
      <c r="BE50" s="25" t="str">
        <f>IF(AND(AZ50&lt;&gt;'Información Buques'!$B$3,$B50&lt;='Información Buques'!$B$3,'Proyección de Inflexibilidades'!$C50&gt;='Información Buques'!$B$3),'Información Buques'!$B$3,IF(AND(AZ50&lt;&gt;'Información Buques'!$B$4,$B50&lt;='Información Buques'!$B$4,'Proyección de Inflexibilidades'!$C50&gt;='Información Buques'!$B$4),'Información Buques'!$B$4,IF(AND(AZ50&lt;&gt;'Información Buques'!$B$5,$B50&lt;='Información Buques'!$B$5,'Proyección de Inflexibilidades'!$C50&gt;='Información Buques'!$B$5),'Información Buques'!$B$5,IF(AND(AZ50&lt;&gt;'Información Buques'!$B$6,$B50&lt;='Información Buques'!$B$6,'Proyección de Inflexibilidades'!$C50&gt;='Información Buques'!$B$6),'Información Buques'!$B$6,IF(AND(AZ50&lt;&gt;'Información Buques'!$B$7,$B50&lt;='Información Buques'!$B$7,'Proyección de Inflexibilidades'!$C50&gt;='Información Buques'!$B$7),'Información Buques'!$B$7,IF(AND(AZ50&lt;&gt;'Información Buques'!$B$8,$B50&lt;='Información Buques'!$B$8,'Proyección de Inflexibilidades'!$C50&gt;='Información Buques'!$B$8),'Información Buques'!$B$8,IF(AND(AZ50&lt;&gt;'Información Buques'!$B$9,$B50&lt;='Información Buques'!$B$9,'Proyección de Inflexibilidades'!$C50&gt;='Información Buques'!$B$9),'Información Buques'!$B$9,IF(AND(AZ50&lt;&gt;'Información Buques'!$B$10,$B50&lt;='Información Buques'!$B$10,'Proyección de Inflexibilidades'!$C50&gt;='Información Buques'!$B$10),'Información Buques'!$B$10,IF(AND(AZ50&lt;&gt;'Información Buques'!$B$11,$B50&lt;='Información Buques'!$B$11,'Proyección de Inflexibilidades'!$C50&gt;='Información Buques'!$B$11),'Información Buques'!$B$11,IF(AND(AZ50&lt;&gt;'Información Buques'!$B$12,$B50&lt;='Información Buques'!$B$12,'Proyección de Inflexibilidades'!$C50&gt;='Información Buques'!$B$12),'Información Buques'!$B$12,IF(AND(AZ50&lt;&gt;'Información Buques'!$B$13,$B50&lt;='Información Buques'!$B$13,'Proyección de Inflexibilidades'!$C50&gt;='Información Buques'!$B$13),'Información Buques'!$B$13,IF(AND(AZ50&lt;&gt;'Información Buques'!$B$14,$B50&lt;='Información Buques'!$B$14,'Proyección de Inflexibilidades'!$C50&gt;='Información Buques'!$B$14),'Información Buques'!$B$14,IF(AND(AZ50&lt;&gt;'Información Buques'!$B$15,$B50&lt;='Información Buques'!$B$15,'Proyección de Inflexibilidades'!$C50&gt;='Información Buques'!$B$15),'Información Buques'!$B$15,IF(AND(AZ50&lt;&gt;'Información Buques'!$B$16,$B50&lt;='Información Buques'!$B$16,'Proyección de Inflexibilidades'!$C50&gt;='Información Buques'!$B$16),'Información Buques'!$B$16,IF(AND(AZ50&lt;&gt;'Información Buques'!$B$17,$B50&lt;='Información Buques'!$B$17,'Proyección de Inflexibilidades'!$C50&gt;='Información Buques'!$B$17),'Información Buques'!$B$17,IF(AND(AZ50&lt;&gt;'Información Buques'!$B$18,$B50&lt;='Información Buques'!$B$18,'Proyección de Inflexibilidades'!$C50&gt;='Información Buques'!$B$18),'Información Buques'!$B$18,IF(AND(AZ50&lt;&gt;'Información Buques'!$B$19,$B50&lt;='Información Buques'!$B$19,'Proyección de Inflexibilidades'!$C50&gt;='Información Buques'!$B$19),'Información Buques'!$B$19,IF(AND(AZ50&lt;&gt;'Información Buques'!$B$20,$B50&lt;='Información Buques'!$B$20,'Proyección de Inflexibilidades'!$C50&gt;='Información Buques'!$B$20),'Información Buques'!$B$20,IF(AND(AZ50&lt;&gt;'Información Buques'!$B$21,$B50&lt;='Información Buques'!$B$21,'Proyección de Inflexibilidades'!$C50&gt;='Información Buques'!$B$21),'Información Buques'!$B$21,IF(AND(AZ50&lt;&gt;'Información Buques'!$B$22,$B50&lt;='Información Buques'!$B$22,'Proyección de Inflexibilidades'!$C50&gt;='Información Buques'!$B$22),'Información Buques'!$B$22,IF(AND(AZ50&lt;&gt;'Información Buques'!$B$23,$B50&lt;='Información Buques'!$B$23,'Proyección de Inflexibilidades'!$C50&gt;='Información Buques'!$B$23),'Información Buques'!$B$23,IF(AND(AZ50&lt;&gt;'Información Buques'!$B$24,$B50&lt;='Información Buques'!$B$24,'Proyección de Inflexibilidades'!$C50&gt;='Información Buques'!$B$24),'Información Buques'!$B$24,IF(AND(AZ50&lt;&gt;'Información Buques'!$B$25,$B50&lt;='Información Buques'!$B$25,'Proyección de Inflexibilidades'!$C50&gt;='Información Buques'!$B$25),'Información Buques'!$B$25,IF(AND(AZ50&lt;&gt;'Información Buques'!$B$26,$B50&lt;='Información Buques'!$B$26,'Proyección de Inflexibilidades'!$C50&gt;='Información Buques'!$B$26),'Información Buques'!$B$26,IF(AND(AZ50&lt;&gt;'Información Buques'!$B$27,$B50&lt;='Información Buques'!$B$27,'Proyección de Inflexibilidades'!$C50&gt;='Información Buques'!$B$27),'Información Buques'!$B$27,IF(AND(AZ50&lt;&gt;'Información Buques'!$B$28,$B50&lt;='Información Buques'!$B$28,'Proyección de Inflexibilidades'!$C50&gt;='Información Buques'!$B$28),'Información Buques'!$B$28,IF(AND(AZ50&lt;&gt;'Información Buques'!$B$29,$B50&lt;='Información Buques'!$B$29,'Proyección de Inflexibilidades'!$C50&gt;='Información Buques'!$B$29),'Información Buques'!$B$29,IF(AND(AZ50&lt;&gt;'Información Buques'!$B$30,$B50&lt;='Información Buques'!$B$30,'Proyección de Inflexibilidades'!$C50&gt;='Información Buques'!$B$30),'Información Buques'!$B$30,IF(AND(AZ50&lt;&gt;'Información Buques'!$B$31,$B50&lt;='Información Buques'!$B$31,'Proyección de Inflexibilidades'!$C50&gt;='Información Buques'!$B$31),'Información Buques'!$B$31,IF(AND(AZ50&lt;&gt;'Información Buques'!$B$32,$B50&lt;='Información Buques'!$B$32,'Proyección de Inflexibilidades'!$C50&gt;='Información Buques'!$B$32),'Información Buques'!$B$32,IF(AND(AZ50&lt;&gt;'Información Buques'!$B$33,$B50&lt;='Información Buques'!$B$33,'Proyección de Inflexibilidades'!$C50&gt;='Información Buques'!$B$33),'Información Buques'!$B$33,IF(AND(AZ50&lt;&gt;'Información Buques'!$B$34,$B50&lt;='Información Buques'!$B$34,'Proyección de Inflexibilidades'!$C50&gt;='Información Buques'!$B$34),'Información Buques'!$B$34,IF(AND(AZ50&lt;&gt;'Información Buques'!$B$35,$B50&lt;='Información Buques'!$B$35,'Proyección de Inflexibilidades'!$C50&gt;='Información Buques'!$B$35),'Información Buques'!$B$35,IF(AND(AZ50&lt;&gt;'Información Buques'!$B$36,$B50&lt;='Información Buques'!$B$36,'Proyección de Inflexibilidades'!$C50&gt;='Información Buques'!$B$36),'Información Buques'!$B$36,IF(AND(AZ50&lt;&gt;'Información Buques'!$B$37,$B50&lt;='Información Buques'!$B$37,'Proyección de Inflexibilidades'!$C50&gt;='Información Buques'!$B$37),'Información Buques'!$B$37,IF(AND(AZ50&lt;&gt;'Información Buques'!$B$38,$B50&lt;='Información Buques'!$B$38,'Proyección de Inflexibilidades'!$C50&gt;='Información Buques'!$B$38),'Información Buques'!$B$38,IF(AND(AZ50&lt;&gt;'Información Buques'!$B$39,$B50&lt;='Información Buques'!$B$39,'Proyección de Inflexibilidades'!$C50&gt;='Información Buques'!$B$39),'Información Buques'!$B$39,IF(AND(AZ50&lt;&gt;'Información Buques'!$B$40,$B50&lt;='Información Buques'!$B$40,'Proyección de Inflexibilidades'!$C50&gt;='Información Buques'!$B$40),'Información Buques'!$B$40,IF(AND(AZ50&lt;&gt;'Información Buques'!$B$41,$B50&lt;='Información Buques'!$B$41,'Proyección de Inflexibilidades'!$C50&gt;='Información Buques'!$B$41),'Información Buques'!$B$41,IF(AND(AZ50&lt;&gt;'Información Buques'!$B$42,$B50&lt;='Información Buques'!$B$42,'Proyección de Inflexibilidades'!$C50&gt;='Información Buques'!$B$42),'Información Buques'!$B$42,""))))))))))))))))))))))))))))))))))))))))</f>
        <v/>
      </c>
      <c r="BF50" s="33" t="str">
        <f>IFERROR(VLOOKUP('Proyección de Inflexibilidades'!$BE50,'Información Buques'!$B$3:$F$42,2,0),"")</f>
        <v/>
      </c>
      <c r="BG50" s="33" t="str">
        <f>IFERROR(VLOOKUP('Proyección de Inflexibilidades'!$BE50,'Información Buques'!$B$3:$F$42,3,0),"")</f>
        <v/>
      </c>
      <c r="BH50" s="29" t="str">
        <f>IFERROR(VLOOKUP('Proyección de Inflexibilidades'!$BE50,'Información Buques'!$B$3:$F$42,4,0),"")</f>
        <v/>
      </c>
      <c r="BI50" s="29" t="str">
        <f>IFERROR(VLOOKUP('Proyección de Inflexibilidades'!$BE50,'Información Buques'!$B$3:$F$42,5,0),"")</f>
        <v/>
      </c>
      <c r="BJ50" s="25" t="str">
        <f t="shared" si="7"/>
        <v/>
      </c>
      <c r="BK50" s="25" t="str">
        <f t="shared" si="10"/>
        <v/>
      </c>
    </row>
    <row r="51" spans="1:63" x14ac:dyDescent="0.25">
      <c r="A51" s="14">
        <v>46</v>
      </c>
      <c r="B51" s="15">
        <f t="shared" si="8"/>
        <v>43993</v>
      </c>
      <c r="C51" s="16">
        <f t="shared" si="9"/>
        <v>43999</v>
      </c>
      <c r="D51" s="25" t="str">
        <f t="shared" si="2"/>
        <v/>
      </c>
      <c r="E51" s="50" t="str">
        <f t="shared" si="3"/>
        <v/>
      </c>
      <c r="F51" s="50" t="str">
        <f t="shared" si="4"/>
        <v/>
      </c>
      <c r="G51" s="47" t="str">
        <f t="shared" si="5"/>
        <v/>
      </c>
      <c r="H51" s="47" t="str">
        <f t="shared" si="6"/>
        <v/>
      </c>
      <c r="I51" s="9"/>
      <c r="J51" s="4"/>
      <c r="K51" s="101"/>
      <c r="AY51" s="36">
        <v>45176</v>
      </c>
      <c r="AZ51" s="25" t="str">
        <f>IF(AND($B51&lt;='Información Buques'!$B$3,'Proyección de Inflexibilidades'!$C51&gt;='Información Buques'!$B$3),'Información Buques'!$B$3,IF(AND($B51&lt;='Información Buques'!$B$4,'Proyección de Inflexibilidades'!$C51&gt;='Información Buques'!$B$4),'Información Buques'!$B$4,IF(AND($B51&lt;='Información Buques'!$B$5,'Proyección de Inflexibilidades'!$C51&gt;='Información Buques'!$B$5),'Información Buques'!$B$5,IF(AND($B51&lt;='Información Buques'!$B$6,'Proyección de Inflexibilidades'!$C51&gt;='Información Buques'!$B$6),'Información Buques'!$B$6,IF(AND($B51&lt;='Información Buques'!$B$7,'Proyección de Inflexibilidades'!$C51&gt;='Información Buques'!$B$7),'Información Buques'!$B$7,IF(AND($B51&lt;='Información Buques'!$B$8,'Proyección de Inflexibilidades'!$C51&gt;='Información Buques'!$B$8),'Información Buques'!$B$8,IF(AND($B51&lt;='Información Buques'!$B$9,'Proyección de Inflexibilidades'!$C51&gt;='Información Buques'!$B$9),'Información Buques'!$B$9,IF(AND($B51&lt;='Información Buques'!$B$10,'Proyección de Inflexibilidades'!$C51&gt;='Información Buques'!$B$10),'Información Buques'!$B$10,IF(AND($B51&lt;='Información Buques'!$B$11,'Proyección de Inflexibilidades'!$C51&gt;='Información Buques'!$B$11),'Información Buques'!$B$11,IF(AND($B51&lt;='Información Buques'!$B$12,'Proyección de Inflexibilidades'!$C51&gt;='Información Buques'!$B$12),'Información Buques'!$B$12,IF(AND($B51&lt;='Información Buques'!$B$13,'Proyección de Inflexibilidades'!$C51&gt;='Información Buques'!$B$13),'Información Buques'!$B$13,IF(AND($B51&lt;='Información Buques'!$B$14,'Proyección de Inflexibilidades'!$C51&gt;='Información Buques'!$B$14),'Información Buques'!$B$14,IF(AND($B51&lt;='Información Buques'!$B$15,'Proyección de Inflexibilidades'!$C51&gt;='Información Buques'!$B$15),'Información Buques'!$B$15,IF(AND($B51&lt;='Información Buques'!$B$16,'Proyección de Inflexibilidades'!$C51&gt;='Información Buques'!$B$16),'Información Buques'!$B$16,IF(AND($B51&lt;='Información Buques'!$B$17,'Proyección de Inflexibilidades'!$C51&gt;='Información Buques'!$B$17),'Información Buques'!$B$17,IF(AND($B51&lt;='Información Buques'!$B$18,'Proyección de Inflexibilidades'!$C51&gt;='Información Buques'!$B$18),'Información Buques'!$B$18,IF(AND($B51&lt;='Información Buques'!$B$19,'Proyección de Inflexibilidades'!$C51&gt;='Información Buques'!$B$19),'Información Buques'!$B$19,IF(AND($B51&lt;='Información Buques'!$B$20,'Proyección de Inflexibilidades'!$C51&gt;='Información Buques'!$B$20),'Información Buques'!$B$20,IF(AND($B51&lt;='Información Buques'!$B$21,'Proyección de Inflexibilidades'!$C51&gt;='Información Buques'!$B$21),'Información Buques'!$B$21,IF(AND($B51&lt;='Información Buques'!$B$22,'Proyección de Inflexibilidades'!$C51&gt;='Información Buques'!$B$22),'Información Buques'!$B$22,IF(AND($B51&lt;='Información Buques'!$B$23,'Proyección de Inflexibilidades'!$C51&gt;='Información Buques'!$B$23),'Información Buques'!$B$23,IF(AND($B51&lt;='Información Buques'!$B$24,'Proyección de Inflexibilidades'!$C51&gt;='Información Buques'!$B$24),'Información Buques'!$B$24,IF(AND($B51&lt;='Información Buques'!$B$25,'Proyección de Inflexibilidades'!$C51&gt;='Información Buques'!$B$25),'Información Buques'!$B$25,IF(AND($B51&lt;='Información Buques'!$B$26,'Proyección de Inflexibilidades'!$C51&gt;='Información Buques'!$B$26),'Información Buques'!$B$26,IF(AND($B51&lt;='Información Buques'!$B$27,'Proyección de Inflexibilidades'!$C51&gt;='Información Buques'!$B$27),'Información Buques'!$B$27,IF(AND($B51&lt;='Información Buques'!$B$28,'Proyección de Inflexibilidades'!$C51&gt;='Información Buques'!$B$28),'Información Buques'!$B$28,IF(AND($B51&lt;='Información Buques'!$B$29,'Proyección de Inflexibilidades'!$C51&gt;='Información Buques'!$B$29),'Información Buques'!$B$29,IF(AND($B51&lt;='Información Buques'!$B$30,'Proyección de Inflexibilidades'!$C51&gt;='Información Buques'!$B$30),'Información Buques'!$B$30,IF(AND($B51&lt;='Información Buques'!$B$31,'Proyección de Inflexibilidades'!$C51&gt;='Información Buques'!$B$31),'Información Buques'!$B$31,IF(AND($B51&lt;='Información Buques'!$B$32,'Proyección de Inflexibilidades'!$C51&gt;='Información Buques'!$B$32),'Información Buques'!$B$32,IF(AND($B51&lt;='Información Buques'!$B$33,'Proyección de Inflexibilidades'!$C51&gt;='Información Buques'!$B$33),'Información Buques'!$B$33,IF(AND($B51&lt;='Información Buques'!$B$34,'Proyección de Inflexibilidades'!$C51&gt;='Información Buques'!$B$34),'Información Buques'!$B$34,IF(AND($B51&lt;='Información Buques'!$B$35,'Proyección de Inflexibilidades'!$C51&gt;='Información Buques'!$B$35),'Información Buques'!$B$35,IF(AND($B51&lt;='Información Buques'!$B$36,'Proyección de Inflexibilidades'!$C51&gt;='Información Buques'!$B$36),'Información Buques'!$B$36,IF(AND($B51&lt;='Información Buques'!$B$37,'Proyección de Inflexibilidades'!$C51&gt;='Información Buques'!$B$37),'Información Buques'!$B$37,IF(AND($B51&lt;='Información Buques'!$B$38,'Proyección de Inflexibilidades'!$C51&gt;='Información Buques'!$B$38),'Información Buques'!$B$38,IF(AND($B51&lt;='Información Buques'!$B$39,'Proyección de Inflexibilidades'!$C51&gt;='Información Buques'!$B$39),'Información Buques'!$B$39,IF(AND($B51&lt;='Información Buques'!$B$40,'Proyección de Inflexibilidades'!$C51&gt;='Información Buques'!$B$40),'Información Buques'!$B$40,IF(AND($B51&lt;='Información Buques'!$B$41,'Proyección de Inflexibilidades'!$C51&gt;='Información Buques'!$B$41),'Información Buques'!$B$41,IF(AND($B51&lt;='Información Buques'!$B$42,'Proyección de Inflexibilidades'!$C51&gt;='Información Buques'!$B$42),'Información Buques'!$B$42,""))))))))))))))))))))))))))))))))))))))))</f>
        <v/>
      </c>
      <c r="BA51" s="33" t="str">
        <f>IFERROR(VLOOKUP('Proyección de Inflexibilidades'!$AZ51,'Información Buques'!$B$3:$F$42,2,0),"")</f>
        <v/>
      </c>
      <c r="BB51" s="33" t="str">
        <f>IFERROR(VLOOKUP('Proyección de Inflexibilidades'!$AZ51,'Información Buques'!$B$3:$F$42,3,0),"")</f>
        <v/>
      </c>
      <c r="BC51" s="29" t="str">
        <f>IFERROR(VLOOKUP('Proyección de Inflexibilidades'!$AZ51,'Información Buques'!$B$3:$F$42,4,0),"")</f>
        <v/>
      </c>
      <c r="BD51" s="29" t="str">
        <f>IFERROR(VLOOKUP('Proyección de Inflexibilidades'!$AZ51,'Información Buques'!$B$3:$F$42,5,0),"")</f>
        <v/>
      </c>
      <c r="BE51" s="25" t="str">
        <f>IF(AND(AZ51&lt;&gt;'Información Buques'!$B$3,$B51&lt;='Información Buques'!$B$3,'Proyección de Inflexibilidades'!$C51&gt;='Información Buques'!$B$3),'Información Buques'!$B$3,IF(AND(AZ51&lt;&gt;'Información Buques'!$B$4,$B51&lt;='Información Buques'!$B$4,'Proyección de Inflexibilidades'!$C51&gt;='Información Buques'!$B$4),'Información Buques'!$B$4,IF(AND(AZ51&lt;&gt;'Información Buques'!$B$5,$B51&lt;='Información Buques'!$B$5,'Proyección de Inflexibilidades'!$C51&gt;='Información Buques'!$B$5),'Información Buques'!$B$5,IF(AND(AZ51&lt;&gt;'Información Buques'!$B$6,$B51&lt;='Información Buques'!$B$6,'Proyección de Inflexibilidades'!$C51&gt;='Información Buques'!$B$6),'Información Buques'!$B$6,IF(AND(AZ51&lt;&gt;'Información Buques'!$B$7,$B51&lt;='Información Buques'!$B$7,'Proyección de Inflexibilidades'!$C51&gt;='Información Buques'!$B$7),'Información Buques'!$B$7,IF(AND(AZ51&lt;&gt;'Información Buques'!$B$8,$B51&lt;='Información Buques'!$B$8,'Proyección de Inflexibilidades'!$C51&gt;='Información Buques'!$B$8),'Información Buques'!$B$8,IF(AND(AZ51&lt;&gt;'Información Buques'!$B$9,$B51&lt;='Información Buques'!$B$9,'Proyección de Inflexibilidades'!$C51&gt;='Información Buques'!$B$9),'Información Buques'!$B$9,IF(AND(AZ51&lt;&gt;'Información Buques'!$B$10,$B51&lt;='Información Buques'!$B$10,'Proyección de Inflexibilidades'!$C51&gt;='Información Buques'!$B$10),'Información Buques'!$B$10,IF(AND(AZ51&lt;&gt;'Información Buques'!$B$11,$B51&lt;='Información Buques'!$B$11,'Proyección de Inflexibilidades'!$C51&gt;='Información Buques'!$B$11),'Información Buques'!$B$11,IF(AND(AZ51&lt;&gt;'Información Buques'!$B$12,$B51&lt;='Información Buques'!$B$12,'Proyección de Inflexibilidades'!$C51&gt;='Información Buques'!$B$12),'Información Buques'!$B$12,IF(AND(AZ51&lt;&gt;'Información Buques'!$B$13,$B51&lt;='Información Buques'!$B$13,'Proyección de Inflexibilidades'!$C51&gt;='Información Buques'!$B$13),'Información Buques'!$B$13,IF(AND(AZ51&lt;&gt;'Información Buques'!$B$14,$B51&lt;='Información Buques'!$B$14,'Proyección de Inflexibilidades'!$C51&gt;='Información Buques'!$B$14),'Información Buques'!$B$14,IF(AND(AZ51&lt;&gt;'Información Buques'!$B$15,$B51&lt;='Información Buques'!$B$15,'Proyección de Inflexibilidades'!$C51&gt;='Información Buques'!$B$15),'Información Buques'!$B$15,IF(AND(AZ51&lt;&gt;'Información Buques'!$B$16,$B51&lt;='Información Buques'!$B$16,'Proyección de Inflexibilidades'!$C51&gt;='Información Buques'!$B$16),'Información Buques'!$B$16,IF(AND(AZ51&lt;&gt;'Información Buques'!$B$17,$B51&lt;='Información Buques'!$B$17,'Proyección de Inflexibilidades'!$C51&gt;='Información Buques'!$B$17),'Información Buques'!$B$17,IF(AND(AZ51&lt;&gt;'Información Buques'!$B$18,$B51&lt;='Información Buques'!$B$18,'Proyección de Inflexibilidades'!$C51&gt;='Información Buques'!$B$18),'Información Buques'!$B$18,IF(AND(AZ51&lt;&gt;'Información Buques'!$B$19,$B51&lt;='Información Buques'!$B$19,'Proyección de Inflexibilidades'!$C51&gt;='Información Buques'!$B$19),'Información Buques'!$B$19,IF(AND(AZ51&lt;&gt;'Información Buques'!$B$20,$B51&lt;='Información Buques'!$B$20,'Proyección de Inflexibilidades'!$C51&gt;='Información Buques'!$B$20),'Información Buques'!$B$20,IF(AND(AZ51&lt;&gt;'Información Buques'!$B$21,$B51&lt;='Información Buques'!$B$21,'Proyección de Inflexibilidades'!$C51&gt;='Información Buques'!$B$21),'Información Buques'!$B$21,IF(AND(AZ51&lt;&gt;'Información Buques'!$B$22,$B51&lt;='Información Buques'!$B$22,'Proyección de Inflexibilidades'!$C51&gt;='Información Buques'!$B$22),'Información Buques'!$B$22,IF(AND(AZ51&lt;&gt;'Información Buques'!$B$23,$B51&lt;='Información Buques'!$B$23,'Proyección de Inflexibilidades'!$C51&gt;='Información Buques'!$B$23),'Información Buques'!$B$23,IF(AND(AZ51&lt;&gt;'Información Buques'!$B$24,$B51&lt;='Información Buques'!$B$24,'Proyección de Inflexibilidades'!$C51&gt;='Información Buques'!$B$24),'Información Buques'!$B$24,IF(AND(AZ51&lt;&gt;'Información Buques'!$B$25,$B51&lt;='Información Buques'!$B$25,'Proyección de Inflexibilidades'!$C51&gt;='Información Buques'!$B$25),'Información Buques'!$B$25,IF(AND(AZ51&lt;&gt;'Información Buques'!$B$26,$B51&lt;='Información Buques'!$B$26,'Proyección de Inflexibilidades'!$C51&gt;='Información Buques'!$B$26),'Información Buques'!$B$26,IF(AND(AZ51&lt;&gt;'Información Buques'!$B$27,$B51&lt;='Información Buques'!$B$27,'Proyección de Inflexibilidades'!$C51&gt;='Información Buques'!$B$27),'Información Buques'!$B$27,IF(AND(AZ51&lt;&gt;'Información Buques'!$B$28,$B51&lt;='Información Buques'!$B$28,'Proyección de Inflexibilidades'!$C51&gt;='Información Buques'!$B$28),'Información Buques'!$B$28,IF(AND(AZ51&lt;&gt;'Información Buques'!$B$29,$B51&lt;='Información Buques'!$B$29,'Proyección de Inflexibilidades'!$C51&gt;='Información Buques'!$B$29),'Información Buques'!$B$29,IF(AND(AZ51&lt;&gt;'Información Buques'!$B$30,$B51&lt;='Información Buques'!$B$30,'Proyección de Inflexibilidades'!$C51&gt;='Información Buques'!$B$30),'Información Buques'!$B$30,IF(AND(AZ51&lt;&gt;'Información Buques'!$B$31,$B51&lt;='Información Buques'!$B$31,'Proyección de Inflexibilidades'!$C51&gt;='Información Buques'!$B$31),'Información Buques'!$B$31,IF(AND(AZ51&lt;&gt;'Información Buques'!$B$32,$B51&lt;='Información Buques'!$B$32,'Proyección de Inflexibilidades'!$C51&gt;='Información Buques'!$B$32),'Información Buques'!$B$32,IF(AND(AZ51&lt;&gt;'Información Buques'!$B$33,$B51&lt;='Información Buques'!$B$33,'Proyección de Inflexibilidades'!$C51&gt;='Información Buques'!$B$33),'Información Buques'!$B$33,IF(AND(AZ51&lt;&gt;'Información Buques'!$B$34,$B51&lt;='Información Buques'!$B$34,'Proyección de Inflexibilidades'!$C51&gt;='Información Buques'!$B$34),'Información Buques'!$B$34,IF(AND(AZ51&lt;&gt;'Información Buques'!$B$35,$B51&lt;='Información Buques'!$B$35,'Proyección de Inflexibilidades'!$C51&gt;='Información Buques'!$B$35),'Información Buques'!$B$35,IF(AND(AZ51&lt;&gt;'Información Buques'!$B$36,$B51&lt;='Información Buques'!$B$36,'Proyección de Inflexibilidades'!$C51&gt;='Información Buques'!$B$36),'Información Buques'!$B$36,IF(AND(AZ51&lt;&gt;'Información Buques'!$B$37,$B51&lt;='Información Buques'!$B$37,'Proyección de Inflexibilidades'!$C51&gt;='Información Buques'!$B$37),'Información Buques'!$B$37,IF(AND(AZ51&lt;&gt;'Información Buques'!$B$38,$B51&lt;='Información Buques'!$B$38,'Proyección de Inflexibilidades'!$C51&gt;='Información Buques'!$B$38),'Información Buques'!$B$38,IF(AND(AZ51&lt;&gt;'Información Buques'!$B$39,$B51&lt;='Información Buques'!$B$39,'Proyección de Inflexibilidades'!$C51&gt;='Información Buques'!$B$39),'Información Buques'!$B$39,IF(AND(AZ51&lt;&gt;'Información Buques'!$B$40,$B51&lt;='Información Buques'!$B$40,'Proyección de Inflexibilidades'!$C51&gt;='Información Buques'!$B$40),'Información Buques'!$B$40,IF(AND(AZ51&lt;&gt;'Información Buques'!$B$41,$B51&lt;='Información Buques'!$B$41,'Proyección de Inflexibilidades'!$C51&gt;='Información Buques'!$B$41),'Información Buques'!$B$41,IF(AND(AZ51&lt;&gt;'Información Buques'!$B$42,$B51&lt;='Información Buques'!$B$42,'Proyección de Inflexibilidades'!$C51&gt;='Información Buques'!$B$42),'Información Buques'!$B$42,""))))))))))))))))))))))))))))))))))))))))</f>
        <v/>
      </c>
      <c r="BF51" s="33" t="str">
        <f>IFERROR(VLOOKUP('Proyección de Inflexibilidades'!$BE51,'Información Buques'!$B$3:$F$42,2,0),"")</f>
        <v/>
      </c>
      <c r="BG51" s="33" t="str">
        <f>IFERROR(VLOOKUP('Proyección de Inflexibilidades'!$BE51,'Información Buques'!$B$3:$F$42,3,0),"")</f>
        <v/>
      </c>
      <c r="BH51" s="29" t="str">
        <f>IFERROR(VLOOKUP('Proyección de Inflexibilidades'!$BE51,'Información Buques'!$B$3:$F$42,4,0),"")</f>
        <v/>
      </c>
      <c r="BI51" s="29" t="str">
        <f>IFERROR(VLOOKUP('Proyección de Inflexibilidades'!$BE51,'Información Buques'!$B$3:$F$42,5,0),"")</f>
        <v/>
      </c>
      <c r="BJ51" s="25" t="str">
        <f t="shared" si="7"/>
        <v/>
      </c>
      <c r="BK51" s="25" t="str">
        <f t="shared" si="10"/>
        <v/>
      </c>
    </row>
    <row r="52" spans="1:63" x14ac:dyDescent="0.25">
      <c r="A52" s="14">
        <v>47</v>
      </c>
      <c r="B52" s="15">
        <f t="shared" si="8"/>
        <v>44000</v>
      </c>
      <c r="C52" s="16">
        <f t="shared" si="9"/>
        <v>44006</v>
      </c>
      <c r="D52" s="25" t="str">
        <f t="shared" si="2"/>
        <v/>
      </c>
      <c r="E52" s="50" t="str">
        <f t="shared" si="3"/>
        <v/>
      </c>
      <c r="F52" s="50" t="str">
        <f t="shared" si="4"/>
        <v/>
      </c>
      <c r="G52" s="47" t="str">
        <f t="shared" si="5"/>
        <v/>
      </c>
      <c r="H52" s="47" t="str">
        <f t="shared" si="6"/>
        <v/>
      </c>
      <c r="I52" s="9"/>
      <c r="J52" s="4"/>
      <c r="K52" s="101"/>
      <c r="AY52" s="36">
        <v>45204</v>
      </c>
      <c r="AZ52" s="25" t="str">
        <f>IF(AND($B52&lt;='Información Buques'!$B$3,'Proyección de Inflexibilidades'!$C52&gt;='Información Buques'!$B$3),'Información Buques'!$B$3,IF(AND($B52&lt;='Información Buques'!$B$4,'Proyección de Inflexibilidades'!$C52&gt;='Información Buques'!$B$4),'Información Buques'!$B$4,IF(AND($B52&lt;='Información Buques'!$B$5,'Proyección de Inflexibilidades'!$C52&gt;='Información Buques'!$B$5),'Información Buques'!$B$5,IF(AND($B52&lt;='Información Buques'!$B$6,'Proyección de Inflexibilidades'!$C52&gt;='Información Buques'!$B$6),'Información Buques'!$B$6,IF(AND($B52&lt;='Información Buques'!$B$7,'Proyección de Inflexibilidades'!$C52&gt;='Información Buques'!$B$7),'Información Buques'!$B$7,IF(AND($B52&lt;='Información Buques'!$B$8,'Proyección de Inflexibilidades'!$C52&gt;='Información Buques'!$B$8),'Información Buques'!$B$8,IF(AND($B52&lt;='Información Buques'!$B$9,'Proyección de Inflexibilidades'!$C52&gt;='Información Buques'!$B$9),'Información Buques'!$B$9,IF(AND($B52&lt;='Información Buques'!$B$10,'Proyección de Inflexibilidades'!$C52&gt;='Información Buques'!$B$10),'Información Buques'!$B$10,IF(AND($B52&lt;='Información Buques'!$B$11,'Proyección de Inflexibilidades'!$C52&gt;='Información Buques'!$B$11),'Información Buques'!$B$11,IF(AND($B52&lt;='Información Buques'!$B$12,'Proyección de Inflexibilidades'!$C52&gt;='Información Buques'!$B$12),'Información Buques'!$B$12,IF(AND($B52&lt;='Información Buques'!$B$13,'Proyección de Inflexibilidades'!$C52&gt;='Información Buques'!$B$13),'Información Buques'!$B$13,IF(AND($B52&lt;='Información Buques'!$B$14,'Proyección de Inflexibilidades'!$C52&gt;='Información Buques'!$B$14),'Información Buques'!$B$14,IF(AND($B52&lt;='Información Buques'!$B$15,'Proyección de Inflexibilidades'!$C52&gt;='Información Buques'!$B$15),'Información Buques'!$B$15,IF(AND($B52&lt;='Información Buques'!$B$16,'Proyección de Inflexibilidades'!$C52&gt;='Información Buques'!$B$16),'Información Buques'!$B$16,IF(AND($B52&lt;='Información Buques'!$B$17,'Proyección de Inflexibilidades'!$C52&gt;='Información Buques'!$B$17),'Información Buques'!$B$17,IF(AND($B52&lt;='Información Buques'!$B$18,'Proyección de Inflexibilidades'!$C52&gt;='Información Buques'!$B$18),'Información Buques'!$B$18,IF(AND($B52&lt;='Información Buques'!$B$19,'Proyección de Inflexibilidades'!$C52&gt;='Información Buques'!$B$19),'Información Buques'!$B$19,IF(AND($B52&lt;='Información Buques'!$B$20,'Proyección de Inflexibilidades'!$C52&gt;='Información Buques'!$B$20),'Información Buques'!$B$20,IF(AND($B52&lt;='Información Buques'!$B$21,'Proyección de Inflexibilidades'!$C52&gt;='Información Buques'!$B$21),'Información Buques'!$B$21,IF(AND($B52&lt;='Información Buques'!$B$22,'Proyección de Inflexibilidades'!$C52&gt;='Información Buques'!$B$22),'Información Buques'!$B$22,IF(AND($B52&lt;='Información Buques'!$B$23,'Proyección de Inflexibilidades'!$C52&gt;='Información Buques'!$B$23),'Información Buques'!$B$23,IF(AND($B52&lt;='Información Buques'!$B$24,'Proyección de Inflexibilidades'!$C52&gt;='Información Buques'!$B$24),'Información Buques'!$B$24,IF(AND($B52&lt;='Información Buques'!$B$25,'Proyección de Inflexibilidades'!$C52&gt;='Información Buques'!$B$25),'Información Buques'!$B$25,IF(AND($B52&lt;='Información Buques'!$B$26,'Proyección de Inflexibilidades'!$C52&gt;='Información Buques'!$B$26),'Información Buques'!$B$26,IF(AND($B52&lt;='Información Buques'!$B$27,'Proyección de Inflexibilidades'!$C52&gt;='Información Buques'!$B$27),'Información Buques'!$B$27,IF(AND($B52&lt;='Información Buques'!$B$28,'Proyección de Inflexibilidades'!$C52&gt;='Información Buques'!$B$28),'Información Buques'!$B$28,IF(AND($B52&lt;='Información Buques'!$B$29,'Proyección de Inflexibilidades'!$C52&gt;='Información Buques'!$B$29),'Información Buques'!$B$29,IF(AND($B52&lt;='Información Buques'!$B$30,'Proyección de Inflexibilidades'!$C52&gt;='Información Buques'!$B$30),'Información Buques'!$B$30,IF(AND($B52&lt;='Información Buques'!$B$31,'Proyección de Inflexibilidades'!$C52&gt;='Información Buques'!$B$31),'Información Buques'!$B$31,IF(AND($B52&lt;='Información Buques'!$B$32,'Proyección de Inflexibilidades'!$C52&gt;='Información Buques'!$B$32),'Información Buques'!$B$32,IF(AND($B52&lt;='Información Buques'!$B$33,'Proyección de Inflexibilidades'!$C52&gt;='Información Buques'!$B$33),'Información Buques'!$B$33,IF(AND($B52&lt;='Información Buques'!$B$34,'Proyección de Inflexibilidades'!$C52&gt;='Información Buques'!$B$34),'Información Buques'!$B$34,IF(AND($B52&lt;='Información Buques'!$B$35,'Proyección de Inflexibilidades'!$C52&gt;='Información Buques'!$B$35),'Información Buques'!$B$35,IF(AND($B52&lt;='Información Buques'!$B$36,'Proyección de Inflexibilidades'!$C52&gt;='Información Buques'!$B$36),'Información Buques'!$B$36,IF(AND($B52&lt;='Información Buques'!$B$37,'Proyección de Inflexibilidades'!$C52&gt;='Información Buques'!$B$37),'Información Buques'!$B$37,IF(AND($B52&lt;='Información Buques'!$B$38,'Proyección de Inflexibilidades'!$C52&gt;='Información Buques'!$B$38),'Información Buques'!$B$38,IF(AND($B52&lt;='Información Buques'!$B$39,'Proyección de Inflexibilidades'!$C52&gt;='Información Buques'!$B$39),'Información Buques'!$B$39,IF(AND($B52&lt;='Información Buques'!$B$40,'Proyección de Inflexibilidades'!$C52&gt;='Información Buques'!$B$40),'Información Buques'!$B$40,IF(AND($B52&lt;='Información Buques'!$B$41,'Proyección de Inflexibilidades'!$C52&gt;='Información Buques'!$B$41),'Información Buques'!$B$41,IF(AND($B52&lt;='Información Buques'!$B$42,'Proyección de Inflexibilidades'!$C52&gt;='Información Buques'!$B$42),'Información Buques'!$B$42,""))))))))))))))))))))))))))))))))))))))))</f>
        <v/>
      </c>
      <c r="BA52" s="33" t="str">
        <f>IFERROR(VLOOKUP('Proyección de Inflexibilidades'!$AZ52,'Información Buques'!$B$3:$F$42,2,0),"")</f>
        <v/>
      </c>
      <c r="BB52" s="33" t="str">
        <f>IFERROR(VLOOKUP('Proyección de Inflexibilidades'!$AZ52,'Información Buques'!$B$3:$F$42,3,0),"")</f>
        <v/>
      </c>
      <c r="BC52" s="29" t="str">
        <f>IFERROR(VLOOKUP('Proyección de Inflexibilidades'!$AZ52,'Información Buques'!$B$3:$F$42,4,0),"")</f>
        <v/>
      </c>
      <c r="BD52" s="29" t="str">
        <f>IFERROR(VLOOKUP('Proyección de Inflexibilidades'!$AZ52,'Información Buques'!$B$3:$F$42,5,0),"")</f>
        <v/>
      </c>
      <c r="BE52" s="25" t="str">
        <f>IF(AND(AZ52&lt;&gt;'Información Buques'!$B$3,$B52&lt;='Información Buques'!$B$3,'Proyección de Inflexibilidades'!$C52&gt;='Información Buques'!$B$3),'Información Buques'!$B$3,IF(AND(AZ52&lt;&gt;'Información Buques'!$B$4,$B52&lt;='Información Buques'!$B$4,'Proyección de Inflexibilidades'!$C52&gt;='Información Buques'!$B$4),'Información Buques'!$B$4,IF(AND(AZ52&lt;&gt;'Información Buques'!$B$5,$B52&lt;='Información Buques'!$B$5,'Proyección de Inflexibilidades'!$C52&gt;='Información Buques'!$B$5),'Información Buques'!$B$5,IF(AND(AZ52&lt;&gt;'Información Buques'!$B$6,$B52&lt;='Información Buques'!$B$6,'Proyección de Inflexibilidades'!$C52&gt;='Información Buques'!$B$6),'Información Buques'!$B$6,IF(AND(AZ52&lt;&gt;'Información Buques'!$B$7,$B52&lt;='Información Buques'!$B$7,'Proyección de Inflexibilidades'!$C52&gt;='Información Buques'!$B$7),'Información Buques'!$B$7,IF(AND(AZ52&lt;&gt;'Información Buques'!$B$8,$B52&lt;='Información Buques'!$B$8,'Proyección de Inflexibilidades'!$C52&gt;='Información Buques'!$B$8),'Información Buques'!$B$8,IF(AND(AZ52&lt;&gt;'Información Buques'!$B$9,$B52&lt;='Información Buques'!$B$9,'Proyección de Inflexibilidades'!$C52&gt;='Información Buques'!$B$9),'Información Buques'!$B$9,IF(AND(AZ52&lt;&gt;'Información Buques'!$B$10,$B52&lt;='Información Buques'!$B$10,'Proyección de Inflexibilidades'!$C52&gt;='Información Buques'!$B$10),'Información Buques'!$B$10,IF(AND(AZ52&lt;&gt;'Información Buques'!$B$11,$B52&lt;='Información Buques'!$B$11,'Proyección de Inflexibilidades'!$C52&gt;='Información Buques'!$B$11),'Información Buques'!$B$11,IF(AND(AZ52&lt;&gt;'Información Buques'!$B$12,$B52&lt;='Información Buques'!$B$12,'Proyección de Inflexibilidades'!$C52&gt;='Información Buques'!$B$12),'Información Buques'!$B$12,IF(AND(AZ52&lt;&gt;'Información Buques'!$B$13,$B52&lt;='Información Buques'!$B$13,'Proyección de Inflexibilidades'!$C52&gt;='Información Buques'!$B$13),'Información Buques'!$B$13,IF(AND(AZ52&lt;&gt;'Información Buques'!$B$14,$B52&lt;='Información Buques'!$B$14,'Proyección de Inflexibilidades'!$C52&gt;='Información Buques'!$B$14),'Información Buques'!$B$14,IF(AND(AZ52&lt;&gt;'Información Buques'!$B$15,$B52&lt;='Información Buques'!$B$15,'Proyección de Inflexibilidades'!$C52&gt;='Información Buques'!$B$15),'Información Buques'!$B$15,IF(AND(AZ52&lt;&gt;'Información Buques'!$B$16,$B52&lt;='Información Buques'!$B$16,'Proyección de Inflexibilidades'!$C52&gt;='Información Buques'!$B$16),'Información Buques'!$B$16,IF(AND(AZ52&lt;&gt;'Información Buques'!$B$17,$B52&lt;='Información Buques'!$B$17,'Proyección de Inflexibilidades'!$C52&gt;='Información Buques'!$B$17),'Información Buques'!$B$17,IF(AND(AZ52&lt;&gt;'Información Buques'!$B$18,$B52&lt;='Información Buques'!$B$18,'Proyección de Inflexibilidades'!$C52&gt;='Información Buques'!$B$18),'Información Buques'!$B$18,IF(AND(AZ52&lt;&gt;'Información Buques'!$B$19,$B52&lt;='Información Buques'!$B$19,'Proyección de Inflexibilidades'!$C52&gt;='Información Buques'!$B$19),'Información Buques'!$B$19,IF(AND(AZ52&lt;&gt;'Información Buques'!$B$20,$B52&lt;='Información Buques'!$B$20,'Proyección de Inflexibilidades'!$C52&gt;='Información Buques'!$B$20),'Información Buques'!$B$20,IF(AND(AZ52&lt;&gt;'Información Buques'!$B$21,$B52&lt;='Información Buques'!$B$21,'Proyección de Inflexibilidades'!$C52&gt;='Información Buques'!$B$21),'Información Buques'!$B$21,IF(AND(AZ52&lt;&gt;'Información Buques'!$B$22,$B52&lt;='Información Buques'!$B$22,'Proyección de Inflexibilidades'!$C52&gt;='Información Buques'!$B$22),'Información Buques'!$B$22,IF(AND(AZ52&lt;&gt;'Información Buques'!$B$23,$B52&lt;='Información Buques'!$B$23,'Proyección de Inflexibilidades'!$C52&gt;='Información Buques'!$B$23),'Información Buques'!$B$23,IF(AND(AZ52&lt;&gt;'Información Buques'!$B$24,$B52&lt;='Información Buques'!$B$24,'Proyección de Inflexibilidades'!$C52&gt;='Información Buques'!$B$24),'Información Buques'!$B$24,IF(AND(AZ52&lt;&gt;'Información Buques'!$B$25,$B52&lt;='Información Buques'!$B$25,'Proyección de Inflexibilidades'!$C52&gt;='Información Buques'!$B$25),'Información Buques'!$B$25,IF(AND(AZ52&lt;&gt;'Información Buques'!$B$26,$B52&lt;='Información Buques'!$B$26,'Proyección de Inflexibilidades'!$C52&gt;='Información Buques'!$B$26),'Información Buques'!$B$26,IF(AND(AZ52&lt;&gt;'Información Buques'!$B$27,$B52&lt;='Información Buques'!$B$27,'Proyección de Inflexibilidades'!$C52&gt;='Información Buques'!$B$27),'Información Buques'!$B$27,IF(AND(AZ52&lt;&gt;'Información Buques'!$B$28,$B52&lt;='Información Buques'!$B$28,'Proyección de Inflexibilidades'!$C52&gt;='Información Buques'!$B$28),'Información Buques'!$B$28,IF(AND(AZ52&lt;&gt;'Información Buques'!$B$29,$B52&lt;='Información Buques'!$B$29,'Proyección de Inflexibilidades'!$C52&gt;='Información Buques'!$B$29),'Información Buques'!$B$29,IF(AND(AZ52&lt;&gt;'Información Buques'!$B$30,$B52&lt;='Información Buques'!$B$30,'Proyección de Inflexibilidades'!$C52&gt;='Información Buques'!$B$30),'Información Buques'!$B$30,IF(AND(AZ52&lt;&gt;'Información Buques'!$B$31,$B52&lt;='Información Buques'!$B$31,'Proyección de Inflexibilidades'!$C52&gt;='Información Buques'!$B$31),'Información Buques'!$B$31,IF(AND(AZ52&lt;&gt;'Información Buques'!$B$32,$B52&lt;='Información Buques'!$B$32,'Proyección de Inflexibilidades'!$C52&gt;='Información Buques'!$B$32),'Información Buques'!$B$32,IF(AND(AZ52&lt;&gt;'Información Buques'!$B$33,$B52&lt;='Información Buques'!$B$33,'Proyección de Inflexibilidades'!$C52&gt;='Información Buques'!$B$33),'Información Buques'!$B$33,IF(AND(AZ52&lt;&gt;'Información Buques'!$B$34,$B52&lt;='Información Buques'!$B$34,'Proyección de Inflexibilidades'!$C52&gt;='Información Buques'!$B$34),'Información Buques'!$B$34,IF(AND(AZ52&lt;&gt;'Información Buques'!$B$35,$B52&lt;='Información Buques'!$B$35,'Proyección de Inflexibilidades'!$C52&gt;='Información Buques'!$B$35),'Información Buques'!$B$35,IF(AND(AZ52&lt;&gt;'Información Buques'!$B$36,$B52&lt;='Información Buques'!$B$36,'Proyección de Inflexibilidades'!$C52&gt;='Información Buques'!$B$36),'Información Buques'!$B$36,IF(AND(AZ52&lt;&gt;'Información Buques'!$B$37,$B52&lt;='Información Buques'!$B$37,'Proyección de Inflexibilidades'!$C52&gt;='Información Buques'!$B$37),'Información Buques'!$B$37,IF(AND(AZ52&lt;&gt;'Información Buques'!$B$38,$B52&lt;='Información Buques'!$B$38,'Proyección de Inflexibilidades'!$C52&gt;='Información Buques'!$B$38),'Información Buques'!$B$38,IF(AND(AZ52&lt;&gt;'Información Buques'!$B$39,$B52&lt;='Información Buques'!$B$39,'Proyección de Inflexibilidades'!$C52&gt;='Información Buques'!$B$39),'Información Buques'!$B$39,IF(AND(AZ52&lt;&gt;'Información Buques'!$B$40,$B52&lt;='Información Buques'!$B$40,'Proyección de Inflexibilidades'!$C52&gt;='Información Buques'!$B$40),'Información Buques'!$B$40,IF(AND(AZ52&lt;&gt;'Información Buques'!$B$41,$B52&lt;='Información Buques'!$B$41,'Proyección de Inflexibilidades'!$C52&gt;='Información Buques'!$B$41),'Información Buques'!$B$41,IF(AND(AZ52&lt;&gt;'Información Buques'!$B$42,$B52&lt;='Información Buques'!$B$42,'Proyección de Inflexibilidades'!$C52&gt;='Información Buques'!$B$42),'Información Buques'!$B$42,""))))))))))))))))))))))))))))))))))))))))</f>
        <v/>
      </c>
      <c r="BF52" s="33" t="str">
        <f>IFERROR(VLOOKUP('Proyección de Inflexibilidades'!$BE52,'Información Buques'!$B$3:$F$42,2,0),"")</f>
        <v/>
      </c>
      <c r="BG52" s="33" t="str">
        <f>IFERROR(VLOOKUP('Proyección de Inflexibilidades'!$BE52,'Información Buques'!$B$3:$F$42,3,0),"")</f>
        <v/>
      </c>
      <c r="BH52" s="29" t="str">
        <f>IFERROR(VLOOKUP('Proyección de Inflexibilidades'!$BE52,'Información Buques'!$B$3:$F$42,4,0),"")</f>
        <v/>
      </c>
      <c r="BI52" s="29" t="str">
        <f>IFERROR(VLOOKUP('Proyección de Inflexibilidades'!$BE52,'Información Buques'!$B$3:$F$42,5,0),"")</f>
        <v/>
      </c>
      <c r="BJ52" s="25" t="str">
        <f t="shared" si="7"/>
        <v/>
      </c>
      <c r="BK52" s="25" t="str">
        <f t="shared" si="10"/>
        <v/>
      </c>
    </row>
    <row r="53" spans="1:63" x14ac:dyDescent="0.25">
      <c r="A53" s="14">
        <v>48</v>
      </c>
      <c r="B53" s="15">
        <f t="shared" si="8"/>
        <v>44007</v>
      </c>
      <c r="C53" s="16">
        <f t="shared" si="9"/>
        <v>44013</v>
      </c>
      <c r="D53" s="25" t="str">
        <f t="shared" si="2"/>
        <v/>
      </c>
      <c r="E53" s="50" t="str">
        <f t="shared" si="3"/>
        <v/>
      </c>
      <c r="F53" s="50" t="str">
        <f t="shared" si="4"/>
        <v/>
      </c>
      <c r="G53" s="47" t="str">
        <f t="shared" si="5"/>
        <v/>
      </c>
      <c r="H53" s="47" t="str">
        <f t="shared" si="6"/>
        <v/>
      </c>
      <c r="I53" s="9"/>
      <c r="J53" s="4"/>
      <c r="K53" s="101"/>
      <c r="AY53" s="36">
        <v>45232</v>
      </c>
      <c r="AZ53" s="25" t="str">
        <f>IF(AND($B53&lt;='Información Buques'!$B$3,'Proyección de Inflexibilidades'!$C53&gt;='Información Buques'!$B$3),'Información Buques'!$B$3,IF(AND($B53&lt;='Información Buques'!$B$4,'Proyección de Inflexibilidades'!$C53&gt;='Información Buques'!$B$4),'Información Buques'!$B$4,IF(AND($B53&lt;='Información Buques'!$B$5,'Proyección de Inflexibilidades'!$C53&gt;='Información Buques'!$B$5),'Información Buques'!$B$5,IF(AND($B53&lt;='Información Buques'!$B$6,'Proyección de Inflexibilidades'!$C53&gt;='Información Buques'!$B$6),'Información Buques'!$B$6,IF(AND($B53&lt;='Información Buques'!$B$7,'Proyección de Inflexibilidades'!$C53&gt;='Información Buques'!$B$7),'Información Buques'!$B$7,IF(AND($B53&lt;='Información Buques'!$B$8,'Proyección de Inflexibilidades'!$C53&gt;='Información Buques'!$B$8),'Información Buques'!$B$8,IF(AND($B53&lt;='Información Buques'!$B$9,'Proyección de Inflexibilidades'!$C53&gt;='Información Buques'!$B$9),'Información Buques'!$B$9,IF(AND($B53&lt;='Información Buques'!$B$10,'Proyección de Inflexibilidades'!$C53&gt;='Información Buques'!$B$10),'Información Buques'!$B$10,IF(AND($B53&lt;='Información Buques'!$B$11,'Proyección de Inflexibilidades'!$C53&gt;='Información Buques'!$B$11),'Información Buques'!$B$11,IF(AND($B53&lt;='Información Buques'!$B$12,'Proyección de Inflexibilidades'!$C53&gt;='Información Buques'!$B$12),'Información Buques'!$B$12,IF(AND($B53&lt;='Información Buques'!$B$13,'Proyección de Inflexibilidades'!$C53&gt;='Información Buques'!$B$13),'Información Buques'!$B$13,IF(AND($B53&lt;='Información Buques'!$B$14,'Proyección de Inflexibilidades'!$C53&gt;='Información Buques'!$B$14),'Información Buques'!$B$14,IF(AND($B53&lt;='Información Buques'!$B$15,'Proyección de Inflexibilidades'!$C53&gt;='Información Buques'!$B$15),'Información Buques'!$B$15,IF(AND($B53&lt;='Información Buques'!$B$16,'Proyección de Inflexibilidades'!$C53&gt;='Información Buques'!$B$16),'Información Buques'!$B$16,IF(AND($B53&lt;='Información Buques'!$B$17,'Proyección de Inflexibilidades'!$C53&gt;='Información Buques'!$B$17),'Información Buques'!$B$17,IF(AND($B53&lt;='Información Buques'!$B$18,'Proyección de Inflexibilidades'!$C53&gt;='Información Buques'!$B$18),'Información Buques'!$B$18,IF(AND($B53&lt;='Información Buques'!$B$19,'Proyección de Inflexibilidades'!$C53&gt;='Información Buques'!$B$19),'Información Buques'!$B$19,IF(AND($B53&lt;='Información Buques'!$B$20,'Proyección de Inflexibilidades'!$C53&gt;='Información Buques'!$B$20),'Información Buques'!$B$20,IF(AND($B53&lt;='Información Buques'!$B$21,'Proyección de Inflexibilidades'!$C53&gt;='Información Buques'!$B$21),'Información Buques'!$B$21,IF(AND($B53&lt;='Información Buques'!$B$22,'Proyección de Inflexibilidades'!$C53&gt;='Información Buques'!$B$22),'Información Buques'!$B$22,IF(AND($B53&lt;='Información Buques'!$B$23,'Proyección de Inflexibilidades'!$C53&gt;='Información Buques'!$B$23),'Información Buques'!$B$23,IF(AND($B53&lt;='Información Buques'!$B$24,'Proyección de Inflexibilidades'!$C53&gt;='Información Buques'!$B$24),'Información Buques'!$B$24,IF(AND($B53&lt;='Información Buques'!$B$25,'Proyección de Inflexibilidades'!$C53&gt;='Información Buques'!$B$25),'Información Buques'!$B$25,IF(AND($B53&lt;='Información Buques'!$B$26,'Proyección de Inflexibilidades'!$C53&gt;='Información Buques'!$B$26),'Información Buques'!$B$26,IF(AND($B53&lt;='Información Buques'!$B$27,'Proyección de Inflexibilidades'!$C53&gt;='Información Buques'!$B$27),'Información Buques'!$B$27,IF(AND($B53&lt;='Información Buques'!$B$28,'Proyección de Inflexibilidades'!$C53&gt;='Información Buques'!$B$28),'Información Buques'!$B$28,IF(AND($B53&lt;='Información Buques'!$B$29,'Proyección de Inflexibilidades'!$C53&gt;='Información Buques'!$B$29),'Información Buques'!$B$29,IF(AND($B53&lt;='Información Buques'!$B$30,'Proyección de Inflexibilidades'!$C53&gt;='Información Buques'!$B$30),'Información Buques'!$B$30,IF(AND($B53&lt;='Información Buques'!$B$31,'Proyección de Inflexibilidades'!$C53&gt;='Información Buques'!$B$31),'Información Buques'!$B$31,IF(AND($B53&lt;='Información Buques'!$B$32,'Proyección de Inflexibilidades'!$C53&gt;='Información Buques'!$B$32),'Información Buques'!$B$32,IF(AND($B53&lt;='Información Buques'!$B$33,'Proyección de Inflexibilidades'!$C53&gt;='Información Buques'!$B$33),'Información Buques'!$B$33,IF(AND($B53&lt;='Información Buques'!$B$34,'Proyección de Inflexibilidades'!$C53&gt;='Información Buques'!$B$34),'Información Buques'!$B$34,IF(AND($B53&lt;='Información Buques'!$B$35,'Proyección de Inflexibilidades'!$C53&gt;='Información Buques'!$B$35),'Información Buques'!$B$35,IF(AND($B53&lt;='Información Buques'!$B$36,'Proyección de Inflexibilidades'!$C53&gt;='Información Buques'!$B$36),'Información Buques'!$B$36,IF(AND($B53&lt;='Información Buques'!$B$37,'Proyección de Inflexibilidades'!$C53&gt;='Información Buques'!$B$37),'Información Buques'!$B$37,IF(AND($B53&lt;='Información Buques'!$B$38,'Proyección de Inflexibilidades'!$C53&gt;='Información Buques'!$B$38),'Información Buques'!$B$38,IF(AND($B53&lt;='Información Buques'!$B$39,'Proyección de Inflexibilidades'!$C53&gt;='Información Buques'!$B$39),'Información Buques'!$B$39,IF(AND($B53&lt;='Información Buques'!$B$40,'Proyección de Inflexibilidades'!$C53&gt;='Información Buques'!$B$40),'Información Buques'!$B$40,IF(AND($B53&lt;='Información Buques'!$B$41,'Proyección de Inflexibilidades'!$C53&gt;='Información Buques'!$B$41),'Información Buques'!$B$41,IF(AND($B53&lt;='Información Buques'!$B$42,'Proyección de Inflexibilidades'!$C53&gt;='Información Buques'!$B$42),'Información Buques'!$B$42,""))))))))))))))))))))))))))))))))))))))))</f>
        <v/>
      </c>
      <c r="BA53" s="33" t="str">
        <f>IFERROR(VLOOKUP('Proyección de Inflexibilidades'!$AZ53,'Información Buques'!$B$3:$F$42,2,0),"")</f>
        <v/>
      </c>
      <c r="BB53" s="33" t="str">
        <f>IFERROR(VLOOKUP('Proyección de Inflexibilidades'!$AZ53,'Información Buques'!$B$3:$F$42,3,0),"")</f>
        <v/>
      </c>
      <c r="BC53" s="29" t="str">
        <f>IFERROR(VLOOKUP('Proyección de Inflexibilidades'!$AZ53,'Información Buques'!$B$3:$F$42,4,0),"")</f>
        <v/>
      </c>
      <c r="BD53" s="29" t="str">
        <f>IFERROR(VLOOKUP('Proyección de Inflexibilidades'!$AZ53,'Información Buques'!$B$3:$F$42,5,0),"")</f>
        <v/>
      </c>
      <c r="BE53" s="25" t="str">
        <f>IF(AND(AZ53&lt;&gt;'Información Buques'!$B$3,$B53&lt;='Información Buques'!$B$3,'Proyección de Inflexibilidades'!$C53&gt;='Información Buques'!$B$3),'Información Buques'!$B$3,IF(AND(AZ53&lt;&gt;'Información Buques'!$B$4,$B53&lt;='Información Buques'!$B$4,'Proyección de Inflexibilidades'!$C53&gt;='Información Buques'!$B$4),'Información Buques'!$B$4,IF(AND(AZ53&lt;&gt;'Información Buques'!$B$5,$B53&lt;='Información Buques'!$B$5,'Proyección de Inflexibilidades'!$C53&gt;='Información Buques'!$B$5),'Información Buques'!$B$5,IF(AND(AZ53&lt;&gt;'Información Buques'!$B$6,$B53&lt;='Información Buques'!$B$6,'Proyección de Inflexibilidades'!$C53&gt;='Información Buques'!$B$6),'Información Buques'!$B$6,IF(AND(AZ53&lt;&gt;'Información Buques'!$B$7,$B53&lt;='Información Buques'!$B$7,'Proyección de Inflexibilidades'!$C53&gt;='Información Buques'!$B$7),'Información Buques'!$B$7,IF(AND(AZ53&lt;&gt;'Información Buques'!$B$8,$B53&lt;='Información Buques'!$B$8,'Proyección de Inflexibilidades'!$C53&gt;='Información Buques'!$B$8),'Información Buques'!$B$8,IF(AND(AZ53&lt;&gt;'Información Buques'!$B$9,$B53&lt;='Información Buques'!$B$9,'Proyección de Inflexibilidades'!$C53&gt;='Información Buques'!$B$9),'Información Buques'!$B$9,IF(AND(AZ53&lt;&gt;'Información Buques'!$B$10,$B53&lt;='Información Buques'!$B$10,'Proyección de Inflexibilidades'!$C53&gt;='Información Buques'!$B$10),'Información Buques'!$B$10,IF(AND(AZ53&lt;&gt;'Información Buques'!$B$11,$B53&lt;='Información Buques'!$B$11,'Proyección de Inflexibilidades'!$C53&gt;='Información Buques'!$B$11),'Información Buques'!$B$11,IF(AND(AZ53&lt;&gt;'Información Buques'!$B$12,$B53&lt;='Información Buques'!$B$12,'Proyección de Inflexibilidades'!$C53&gt;='Información Buques'!$B$12),'Información Buques'!$B$12,IF(AND(AZ53&lt;&gt;'Información Buques'!$B$13,$B53&lt;='Información Buques'!$B$13,'Proyección de Inflexibilidades'!$C53&gt;='Información Buques'!$B$13),'Información Buques'!$B$13,IF(AND(AZ53&lt;&gt;'Información Buques'!$B$14,$B53&lt;='Información Buques'!$B$14,'Proyección de Inflexibilidades'!$C53&gt;='Información Buques'!$B$14),'Información Buques'!$B$14,IF(AND(AZ53&lt;&gt;'Información Buques'!$B$15,$B53&lt;='Información Buques'!$B$15,'Proyección de Inflexibilidades'!$C53&gt;='Información Buques'!$B$15),'Información Buques'!$B$15,IF(AND(AZ53&lt;&gt;'Información Buques'!$B$16,$B53&lt;='Información Buques'!$B$16,'Proyección de Inflexibilidades'!$C53&gt;='Información Buques'!$B$16),'Información Buques'!$B$16,IF(AND(AZ53&lt;&gt;'Información Buques'!$B$17,$B53&lt;='Información Buques'!$B$17,'Proyección de Inflexibilidades'!$C53&gt;='Información Buques'!$B$17),'Información Buques'!$B$17,IF(AND(AZ53&lt;&gt;'Información Buques'!$B$18,$B53&lt;='Información Buques'!$B$18,'Proyección de Inflexibilidades'!$C53&gt;='Información Buques'!$B$18),'Información Buques'!$B$18,IF(AND(AZ53&lt;&gt;'Información Buques'!$B$19,$B53&lt;='Información Buques'!$B$19,'Proyección de Inflexibilidades'!$C53&gt;='Información Buques'!$B$19),'Información Buques'!$B$19,IF(AND(AZ53&lt;&gt;'Información Buques'!$B$20,$B53&lt;='Información Buques'!$B$20,'Proyección de Inflexibilidades'!$C53&gt;='Información Buques'!$B$20),'Información Buques'!$B$20,IF(AND(AZ53&lt;&gt;'Información Buques'!$B$21,$B53&lt;='Información Buques'!$B$21,'Proyección de Inflexibilidades'!$C53&gt;='Información Buques'!$B$21),'Información Buques'!$B$21,IF(AND(AZ53&lt;&gt;'Información Buques'!$B$22,$B53&lt;='Información Buques'!$B$22,'Proyección de Inflexibilidades'!$C53&gt;='Información Buques'!$B$22),'Información Buques'!$B$22,IF(AND(AZ53&lt;&gt;'Información Buques'!$B$23,$B53&lt;='Información Buques'!$B$23,'Proyección de Inflexibilidades'!$C53&gt;='Información Buques'!$B$23),'Información Buques'!$B$23,IF(AND(AZ53&lt;&gt;'Información Buques'!$B$24,$B53&lt;='Información Buques'!$B$24,'Proyección de Inflexibilidades'!$C53&gt;='Información Buques'!$B$24),'Información Buques'!$B$24,IF(AND(AZ53&lt;&gt;'Información Buques'!$B$25,$B53&lt;='Información Buques'!$B$25,'Proyección de Inflexibilidades'!$C53&gt;='Información Buques'!$B$25),'Información Buques'!$B$25,IF(AND(AZ53&lt;&gt;'Información Buques'!$B$26,$B53&lt;='Información Buques'!$B$26,'Proyección de Inflexibilidades'!$C53&gt;='Información Buques'!$B$26),'Información Buques'!$B$26,IF(AND(AZ53&lt;&gt;'Información Buques'!$B$27,$B53&lt;='Información Buques'!$B$27,'Proyección de Inflexibilidades'!$C53&gt;='Información Buques'!$B$27),'Información Buques'!$B$27,IF(AND(AZ53&lt;&gt;'Información Buques'!$B$28,$B53&lt;='Información Buques'!$B$28,'Proyección de Inflexibilidades'!$C53&gt;='Información Buques'!$B$28),'Información Buques'!$B$28,IF(AND(AZ53&lt;&gt;'Información Buques'!$B$29,$B53&lt;='Información Buques'!$B$29,'Proyección de Inflexibilidades'!$C53&gt;='Información Buques'!$B$29),'Información Buques'!$B$29,IF(AND(AZ53&lt;&gt;'Información Buques'!$B$30,$B53&lt;='Información Buques'!$B$30,'Proyección de Inflexibilidades'!$C53&gt;='Información Buques'!$B$30),'Información Buques'!$B$30,IF(AND(AZ53&lt;&gt;'Información Buques'!$B$31,$B53&lt;='Información Buques'!$B$31,'Proyección de Inflexibilidades'!$C53&gt;='Información Buques'!$B$31),'Información Buques'!$B$31,IF(AND(AZ53&lt;&gt;'Información Buques'!$B$32,$B53&lt;='Información Buques'!$B$32,'Proyección de Inflexibilidades'!$C53&gt;='Información Buques'!$B$32),'Información Buques'!$B$32,IF(AND(AZ53&lt;&gt;'Información Buques'!$B$33,$B53&lt;='Información Buques'!$B$33,'Proyección de Inflexibilidades'!$C53&gt;='Información Buques'!$B$33),'Información Buques'!$B$33,IF(AND(AZ53&lt;&gt;'Información Buques'!$B$34,$B53&lt;='Información Buques'!$B$34,'Proyección de Inflexibilidades'!$C53&gt;='Información Buques'!$B$34),'Información Buques'!$B$34,IF(AND(AZ53&lt;&gt;'Información Buques'!$B$35,$B53&lt;='Información Buques'!$B$35,'Proyección de Inflexibilidades'!$C53&gt;='Información Buques'!$B$35),'Información Buques'!$B$35,IF(AND(AZ53&lt;&gt;'Información Buques'!$B$36,$B53&lt;='Información Buques'!$B$36,'Proyección de Inflexibilidades'!$C53&gt;='Información Buques'!$B$36),'Información Buques'!$B$36,IF(AND(AZ53&lt;&gt;'Información Buques'!$B$37,$B53&lt;='Información Buques'!$B$37,'Proyección de Inflexibilidades'!$C53&gt;='Información Buques'!$B$37),'Información Buques'!$B$37,IF(AND(AZ53&lt;&gt;'Información Buques'!$B$38,$B53&lt;='Información Buques'!$B$38,'Proyección de Inflexibilidades'!$C53&gt;='Información Buques'!$B$38),'Información Buques'!$B$38,IF(AND(AZ53&lt;&gt;'Información Buques'!$B$39,$B53&lt;='Información Buques'!$B$39,'Proyección de Inflexibilidades'!$C53&gt;='Información Buques'!$B$39),'Información Buques'!$B$39,IF(AND(AZ53&lt;&gt;'Información Buques'!$B$40,$B53&lt;='Información Buques'!$B$40,'Proyección de Inflexibilidades'!$C53&gt;='Información Buques'!$B$40),'Información Buques'!$B$40,IF(AND(AZ53&lt;&gt;'Información Buques'!$B$41,$B53&lt;='Información Buques'!$B$41,'Proyección de Inflexibilidades'!$C53&gt;='Información Buques'!$B$41),'Información Buques'!$B$41,IF(AND(AZ53&lt;&gt;'Información Buques'!$B$42,$B53&lt;='Información Buques'!$B$42,'Proyección de Inflexibilidades'!$C53&gt;='Información Buques'!$B$42),'Información Buques'!$B$42,""))))))))))))))))))))))))))))))))))))))))</f>
        <v/>
      </c>
      <c r="BF53" s="33" t="str">
        <f>IFERROR(VLOOKUP('Proyección de Inflexibilidades'!$BE53,'Información Buques'!$B$3:$F$42,2,0),"")</f>
        <v/>
      </c>
      <c r="BG53" s="33" t="str">
        <f>IFERROR(VLOOKUP('Proyección de Inflexibilidades'!$BE53,'Información Buques'!$B$3:$F$42,3,0),"")</f>
        <v/>
      </c>
      <c r="BH53" s="29" t="str">
        <f>IFERROR(VLOOKUP('Proyección de Inflexibilidades'!$BE53,'Información Buques'!$B$3:$F$42,4,0),"")</f>
        <v/>
      </c>
      <c r="BI53" s="29" t="str">
        <f>IFERROR(VLOOKUP('Proyección de Inflexibilidades'!$BE53,'Información Buques'!$B$3:$F$42,5,0),"")</f>
        <v/>
      </c>
      <c r="BJ53" s="25" t="str">
        <f t="shared" si="7"/>
        <v/>
      </c>
      <c r="BK53" s="25" t="str">
        <f t="shared" si="10"/>
        <v/>
      </c>
    </row>
    <row r="54" spans="1:63" x14ac:dyDescent="0.25">
      <c r="A54" s="14">
        <v>49</v>
      </c>
      <c r="B54" s="15">
        <f t="shared" si="8"/>
        <v>44014</v>
      </c>
      <c r="C54" s="16">
        <f t="shared" si="9"/>
        <v>44020</v>
      </c>
      <c r="D54" s="25" t="str">
        <f t="shared" si="2"/>
        <v/>
      </c>
      <c r="E54" s="50" t="str">
        <f t="shared" si="3"/>
        <v/>
      </c>
      <c r="F54" s="50" t="str">
        <f t="shared" si="4"/>
        <v/>
      </c>
      <c r="G54" s="47" t="str">
        <f t="shared" si="5"/>
        <v/>
      </c>
      <c r="H54" s="47" t="str">
        <f t="shared" si="6"/>
        <v/>
      </c>
      <c r="I54" s="9"/>
      <c r="J54" s="4"/>
      <c r="K54" s="101"/>
      <c r="AY54" s="36">
        <v>45267</v>
      </c>
      <c r="AZ54" s="25" t="str">
        <f>IF(AND($B54&lt;='Información Buques'!$B$3,'Proyección de Inflexibilidades'!$C54&gt;='Información Buques'!$B$3),'Información Buques'!$B$3,IF(AND($B54&lt;='Información Buques'!$B$4,'Proyección de Inflexibilidades'!$C54&gt;='Información Buques'!$B$4),'Información Buques'!$B$4,IF(AND($B54&lt;='Información Buques'!$B$5,'Proyección de Inflexibilidades'!$C54&gt;='Información Buques'!$B$5),'Información Buques'!$B$5,IF(AND($B54&lt;='Información Buques'!$B$6,'Proyección de Inflexibilidades'!$C54&gt;='Información Buques'!$B$6),'Información Buques'!$B$6,IF(AND($B54&lt;='Información Buques'!$B$7,'Proyección de Inflexibilidades'!$C54&gt;='Información Buques'!$B$7),'Información Buques'!$B$7,IF(AND($B54&lt;='Información Buques'!$B$8,'Proyección de Inflexibilidades'!$C54&gt;='Información Buques'!$B$8),'Información Buques'!$B$8,IF(AND($B54&lt;='Información Buques'!$B$9,'Proyección de Inflexibilidades'!$C54&gt;='Información Buques'!$B$9),'Información Buques'!$B$9,IF(AND($B54&lt;='Información Buques'!$B$10,'Proyección de Inflexibilidades'!$C54&gt;='Información Buques'!$B$10),'Información Buques'!$B$10,IF(AND($B54&lt;='Información Buques'!$B$11,'Proyección de Inflexibilidades'!$C54&gt;='Información Buques'!$B$11),'Información Buques'!$B$11,IF(AND($B54&lt;='Información Buques'!$B$12,'Proyección de Inflexibilidades'!$C54&gt;='Información Buques'!$B$12),'Información Buques'!$B$12,IF(AND($B54&lt;='Información Buques'!$B$13,'Proyección de Inflexibilidades'!$C54&gt;='Información Buques'!$B$13),'Información Buques'!$B$13,IF(AND($B54&lt;='Información Buques'!$B$14,'Proyección de Inflexibilidades'!$C54&gt;='Información Buques'!$B$14),'Información Buques'!$B$14,IF(AND($B54&lt;='Información Buques'!$B$15,'Proyección de Inflexibilidades'!$C54&gt;='Información Buques'!$B$15),'Información Buques'!$B$15,IF(AND($B54&lt;='Información Buques'!$B$16,'Proyección de Inflexibilidades'!$C54&gt;='Información Buques'!$B$16),'Información Buques'!$B$16,IF(AND($B54&lt;='Información Buques'!$B$17,'Proyección de Inflexibilidades'!$C54&gt;='Información Buques'!$B$17),'Información Buques'!$B$17,IF(AND($B54&lt;='Información Buques'!$B$18,'Proyección de Inflexibilidades'!$C54&gt;='Información Buques'!$B$18),'Información Buques'!$B$18,IF(AND($B54&lt;='Información Buques'!$B$19,'Proyección de Inflexibilidades'!$C54&gt;='Información Buques'!$B$19),'Información Buques'!$B$19,IF(AND($B54&lt;='Información Buques'!$B$20,'Proyección de Inflexibilidades'!$C54&gt;='Información Buques'!$B$20),'Información Buques'!$B$20,IF(AND($B54&lt;='Información Buques'!$B$21,'Proyección de Inflexibilidades'!$C54&gt;='Información Buques'!$B$21),'Información Buques'!$B$21,IF(AND($B54&lt;='Información Buques'!$B$22,'Proyección de Inflexibilidades'!$C54&gt;='Información Buques'!$B$22),'Información Buques'!$B$22,IF(AND($B54&lt;='Información Buques'!$B$23,'Proyección de Inflexibilidades'!$C54&gt;='Información Buques'!$B$23),'Información Buques'!$B$23,IF(AND($B54&lt;='Información Buques'!$B$24,'Proyección de Inflexibilidades'!$C54&gt;='Información Buques'!$B$24),'Información Buques'!$B$24,IF(AND($B54&lt;='Información Buques'!$B$25,'Proyección de Inflexibilidades'!$C54&gt;='Información Buques'!$B$25),'Información Buques'!$B$25,IF(AND($B54&lt;='Información Buques'!$B$26,'Proyección de Inflexibilidades'!$C54&gt;='Información Buques'!$B$26),'Información Buques'!$B$26,IF(AND($B54&lt;='Información Buques'!$B$27,'Proyección de Inflexibilidades'!$C54&gt;='Información Buques'!$B$27),'Información Buques'!$B$27,IF(AND($B54&lt;='Información Buques'!$B$28,'Proyección de Inflexibilidades'!$C54&gt;='Información Buques'!$B$28),'Información Buques'!$B$28,IF(AND($B54&lt;='Información Buques'!$B$29,'Proyección de Inflexibilidades'!$C54&gt;='Información Buques'!$B$29),'Información Buques'!$B$29,IF(AND($B54&lt;='Información Buques'!$B$30,'Proyección de Inflexibilidades'!$C54&gt;='Información Buques'!$B$30),'Información Buques'!$B$30,IF(AND($B54&lt;='Información Buques'!$B$31,'Proyección de Inflexibilidades'!$C54&gt;='Información Buques'!$B$31),'Información Buques'!$B$31,IF(AND($B54&lt;='Información Buques'!$B$32,'Proyección de Inflexibilidades'!$C54&gt;='Información Buques'!$B$32),'Información Buques'!$B$32,IF(AND($B54&lt;='Información Buques'!$B$33,'Proyección de Inflexibilidades'!$C54&gt;='Información Buques'!$B$33),'Información Buques'!$B$33,IF(AND($B54&lt;='Información Buques'!$B$34,'Proyección de Inflexibilidades'!$C54&gt;='Información Buques'!$B$34),'Información Buques'!$B$34,IF(AND($B54&lt;='Información Buques'!$B$35,'Proyección de Inflexibilidades'!$C54&gt;='Información Buques'!$B$35),'Información Buques'!$B$35,IF(AND($B54&lt;='Información Buques'!$B$36,'Proyección de Inflexibilidades'!$C54&gt;='Información Buques'!$B$36),'Información Buques'!$B$36,IF(AND($B54&lt;='Información Buques'!$B$37,'Proyección de Inflexibilidades'!$C54&gt;='Información Buques'!$B$37),'Información Buques'!$B$37,IF(AND($B54&lt;='Información Buques'!$B$38,'Proyección de Inflexibilidades'!$C54&gt;='Información Buques'!$B$38),'Información Buques'!$B$38,IF(AND($B54&lt;='Información Buques'!$B$39,'Proyección de Inflexibilidades'!$C54&gt;='Información Buques'!$B$39),'Información Buques'!$B$39,IF(AND($B54&lt;='Información Buques'!$B$40,'Proyección de Inflexibilidades'!$C54&gt;='Información Buques'!$B$40),'Información Buques'!$B$40,IF(AND($B54&lt;='Información Buques'!$B$41,'Proyección de Inflexibilidades'!$C54&gt;='Información Buques'!$B$41),'Información Buques'!$B$41,IF(AND($B54&lt;='Información Buques'!$B$42,'Proyección de Inflexibilidades'!$C54&gt;='Información Buques'!$B$42),'Información Buques'!$B$42,""))))))))))))))))))))))))))))))))))))))))</f>
        <v/>
      </c>
      <c r="BA54" s="33" t="str">
        <f>IFERROR(VLOOKUP('Proyección de Inflexibilidades'!$AZ54,'Información Buques'!$B$3:$F$42,2,0),"")</f>
        <v/>
      </c>
      <c r="BB54" s="33" t="str">
        <f>IFERROR(VLOOKUP('Proyección de Inflexibilidades'!$AZ54,'Información Buques'!$B$3:$F$42,3,0),"")</f>
        <v/>
      </c>
      <c r="BC54" s="29" t="str">
        <f>IFERROR(VLOOKUP('Proyección de Inflexibilidades'!$AZ54,'Información Buques'!$B$3:$F$42,4,0),"")</f>
        <v/>
      </c>
      <c r="BD54" s="29" t="str">
        <f>IFERROR(VLOOKUP('Proyección de Inflexibilidades'!$AZ54,'Información Buques'!$B$3:$F$42,5,0),"")</f>
        <v/>
      </c>
      <c r="BE54" s="25" t="str">
        <f>IF(AND(AZ54&lt;&gt;'Información Buques'!$B$3,$B54&lt;='Información Buques'!$B$3,'Proyección de Inflexibilidades'!$C54&gt;='Información Buques'!$B$3),'Información Buques'!$B$3,IF(AND(AZ54&lt;&gt;'Información Buques'!$B$4,$B54&lt;='Información Buques'!$B$4,'Proyección de Inflexibilidades'!$C54&gt;='Información Buques'!$B$4),'Información Buques'!$B$4,IF(AND(AZ54&lt;&gt;'Información Buques'!$B$5,$B54&lt;='Información Buques'!$B$5,'Proyección de Inflexibilidades'!$C54&gt;='Información Buques'!$B$5),'Información Buques'!$B$5,IF(AND(AZ54&lt;&gt;'Información Buques'!$B$6,$B54&lt;='Información Buques'!$B$6,'Proyección de Inflexibilidades'!$C54&gt;='Información Buques'!$B$6),'Información Buques'!$B$6,IF(AND(AZ54&lt;&gt;'Información Buques'!$B$7,$B54&lt;='Información Buques'!$B$7,'Proyección de Inflexibilidades'!$C54&gt;='Información Buques'!$B$7),'Información Buques'!$B$7,IF(AND(AZ54&lt;&gt;'Información Buques'!$B$8,$B54&lt;='Información Buques'!$B$8,'Proyección de Inflexibilidades'!$C54&gt;='Información Buques'!$B$8),'Información Buques'!$B$8,IF(AND(AZ54&lt;&gt;'Información Buques'!$B$9,$B54&lt;='Información Buques'!$B$9,'Proyección de Inflexibilidades'!$C54&gt;='Información Buques'!$B$9),'Información Buques'!$B$9,IF(AND(AZ54&lt;&gt;'Información Buques'!$B$10,$B54&lt;='Información Buques'!$B$10,'Proyección de Inflexibilidades'!$C54&gt;='Información Buques'!$B$10),'Información Buques'!$B$10,IF(AND(AZ54&lt;&gt;'Información Buques'!$B$11,$B54&lt;='Información Buques'!$B$11,'Proyección de Inflexibilidades'!$C54&gt;='Información Buques'!$B$11),'Información Buques'!$B$11,IF(AND(AZ54&lt;&gt;'Información Buques'!$B$12,$B54&lt;='Información Buques'!$B$12,'Proyección de Inflexibilidades'!$C54&gt;='Información Buques'!$B$12),'Información Buques'!$B$12,IF(AND(AZ54&lt;&gt;'Información Buques'!$B$13,$B54&lt;='Información Buques'!$B$13,'Proyección de Inflexibilidades'!$C54&gt;='Información Buques'!$B$13),'Información Buques'!$B$13,IF(AND(AZ54&lt;&gt;'Información Buques'!$B$14,$B54&lt;='Información Buques'!$B$14,'Proyección de Inflexibilidades'!$C54&gt;='Información Buques'!$B$14),'Información Buques'!$B$14,IF(AND(AZ54&lt;&gt;'Información Buques'!$B$15,$B54&lt;='Información Buques'!$B$15,'Proyección de Inflexibilidades'!$C54&gt;='Información Buques'!$B$15),'Información Buques'!$B$15,IF(AND(AZ54&lt;&gt;'Información Buques'!$B$16,$B54&lt;='Información Buques'!$B$16,'Proyección de Inflexibilidades'!$C54&gt;='Información Buques'!$B$16),'Información Buques'!$B$16,IF(AND(AZ54&lt;&gt;'Información Buques'!$B$17,$B54&lt;='Información Buques'!$B$17,'Proyección de Inflexibilidades'!$C54&gt;='Información Buques'!$B$17),'Información Buques'!$B$17,IF(AND(AZ54&lt;&gt;'Información Buques'!$B$18,$B54&lt;='Información Buques'!$B$18,'Proyección de Inflexibilidades'!$C54&gt;='Información Buques'!$B$18),'Información Buques'!$B$18,IF(AND(AZ54&lt;&gt;'Información Buques'!$B$19,$B54&lt;='Información Buques'!$B$19,'Proyección de Inflexibilidades'!$C54&gt;='Información Buques'!$B$19),'Información Buques'!$B$19,IF(AND(AZ54&lt;&gt;'Información Buques'!$B$20,$B54&lt;='Información Buques'!$B$20,'Proyección de Inflexibilidades'!$C54&gt;='Información Buques'!$B$20),'Información Buques'!$B$20,IF(AND(AZ54&lt;&gt;'Información Buques'!$B$21,$B54&lt;='Información Buques'!$B$21,'Proyección de Inflexibilidades'!$C54&gt;='Información Buques'!$B$21),'Información Buques'!$B$21,IF(AND(AZ54&lt;&gt;'Información Buques'!$B$22,$B54&lt;='Información Buques'!$B$22,'Proyección de Inflexibilidades'!$C54&gt;='Información Buques'!$B$22),'Información Buques'!$B$22,IF(AND(AZ54&lt;&gt;'Información Buques'!$B$23,$B54&lt;='Información Buques'!$B$23,'Proyección de Inflexibilidades'!$C54&gt;='Información Buques'!$B$23),'Información Buques'!$B$23,IF(AND(AZ54&lt;&gt;'Información Buques'!$B$24,$B54&lt;='Información Buques'!$B$24,'Proyección de Inflexibilidades'!$C54&gt;='Información Buques'!$B$24),'Información Buques'!$B$24,IF(AND(AZ54&lt;&gt;'Información Buques'!$B$25,$B54&lt;='Información Buques'!$B$25,'Proyección de Inflexibilidades'!$C54&gt;='Información Buques'!$B$25),'Información Buques'!$B$25,IF(AND(AZ54&lt;&gt;'Información Buques'!$B$26,$B54&lt;='Información Buques'!$B$26,'Proyección de Inflexibilidades'!$C54&gt;='Información Buques'!$B$26),'Información Buques'!$B$26,IF(AND(AZ54&lt;&gt;'Información Buques'!$B$27,$B54&lt;='Información Buques'!$B$27,'Proyección de Inflexibilidades'!$C54&gt;='Información Buques'!$B$27),'Información Buques'!$B$27,IF(AND(AZ54&lt;&gt;'Información Buques'!$B$28,$B54&lt;='Información Buques'!$B$28,'Proyección de Inflexibilidades'!$C54&gt;='Información Buques'!$B$28),'Información Buques'!$B$28,IF(AND(AZ54&lt;&gt;'Información Buques'!$B$29,$B54&lt;='Información Buques'!$B$29,'Proyección de Inflexibilidades'!$C54&gt;='Información Buques'!$B$29),'Información Buques'!$B$29,IF(AND(AZ54&lt;&gt;'Información Buques'!$B$30,$B54&lt;='Información Buques'!$B$30,'Proyección de Inflexibilidades'!$C54&gt;='Información Buques'!$B$30),'Información Buques'!$B$30,IF(AND(AZ54&lt;&gt;'Información Buques'!$B$31,$B54&lt;='Información Buques'!$B$31,'Proyección de Inflexibilidades'!$C54&gt;='Información Buques'!$B$31),'Información Buques'!$B$31,IF(AND(AZ54&lt;&gt;'Información Buques'!$B$32,$B54&lt;='Información Buques'!$B$32,'Proyección de Inflexibilidades'!$C54&gt;='Información Buques'!$B$32),'Información Buques'!$B$32,IF(AND(AZ54&lt;&gt;'Información Buques'!$B$33,$B54&lt;='Información Buques'!$B$33,'Proyección de Inflexibilidades'!$C54&gt;='Información Buques'!$B$33),'Información Buques'!$B$33,IF(AND(AZ54&lt;&gt;'Información Buques'!$B$34,$B54&lt;='Información Buques'!$B$34,'Proyección de Inflexibilidades'!$C54&gt;='Información Buques'!$B$34),'Información Buques'!$B$34,IF(AND(AZ54&lt;&gt;'Información Buques'!$B$35,$B54&lt;='Información Buques'!$B$35,'Proyección de Inflexibilidades'!$C54&gt;='Información Buques'!$B$35),'Información Buques'!$B$35,IF(AND(AZ54&lt;&gt;'Información Buques'!$B$36,$B54&lt;='Información Buques'!$B$36,'Proyección de Inflexibilidades'!$C54&gt;='Información Buques'!$B$36),'Información Buques'!$B$36,IF(AND(AZ54&lt;&gt;'Información Buques'!$B$37,$B54&lt;='Información Buques'!$B$37,'Proyección de Inflexibilidades'!$C54&gt;='Información Buques'!$B$37),'Información Buques'!$B$37,IF(AND(AZ54&lt;&gt;'Información Buques'!$B$38,$B54&lt;='Información Buques'!$B$38,'Proyección de Inflexibilidades'!$C54&gt;='Información Buques'!$B$38),'Información Buques'!$B$38,IF(AND(AZ54&lt;&gt;'Información Buques'!$B$39,$B54&lt;='Información Buques'!$B$39,'Proyección de Inflexibilidades'!$C54&gt;='Información Buques'!$B$39),'Información Buques'!$B$39,IF(AND(AZ54&lt;&gt;'Información Buques'!$B$40,$B54&lt;='Información Buques'!$B$40,'Proyección de Inflexibilidades'!$C54&gt;='Información Buques'!$B$40),'Información Buques'!$B$40,IF(AND(AZ54&lt;&gt;'Información Buques'!$B$41,$B54&lt;='Información Buques'!$B$41,'Proyección de Inflexibilidades'!$C54&gt;='Información Buques'!$B$41),'Información Buques'!$B$41,IF(AND(AZ54&lt;&gt;'Información Buques'!$B$42,$B54&lt;='Información Buques'!$B$42,'Proyección de Inflexibilidades'!$C54&gt;='Información Buques'!$B$42),'Información Buques'!$B$42,""))))))))))))))))))))))))))))))))))))))))</f>
        <v/>
      </c>
      <c r="BF54" s="33" t="str">
        <f>IFERROR(VLOOKUP('Proyección de Inflexibilidades'!$BE54,'Información Buques'!$B$3:$F$42,2,0),"")</f>
        <v/>
      </c>
      <c r="BG54" s="33" t="str">
        <f>IFERROR(VLOOKUP('Proyección de Inflexibilidades'!$BE54,'Información Buques'!$B$3:$F$42,3,0),"")</f>
        <v/>
      </c>
      <c r="BH54" s="29" t="str">
        <f>IFERROR(VLOOKUP('Proyección de Inflexibilidades'!$BE54,'Información Buques'!$B$3:$F$42,4,0),"")</f>
        <v/>
      </c>
      <c r="BI54" s="29" t="str">
        <f>IFERROR(VLOOKUP('Proyección de Inflexibilidades'!$BE54,'Información Buques'!$B$3:$F$42,5,0),"")</f>
        <v/>
      </c>
      <c r="BJ54" s="25" t="str">
        <f t="shared" si="7"/>
        <v/>
      </c>
      <c r="BK54" s="25" t="str">
        <f t="shared" si="10"/>
        <v/>
      </c>
    </row>
    <row r="55" spans="1:63" x14ac:dyDescent="0.25">
      <c r="A55" s="14">
        <v>50</v>
      </c>
      <c r="B55" s="15">
        <f t="shared" si="8"/>
        <v>44021</v>
      </c>
      <c r="C55" s="16">
        <f t="shared" si="9"/>
        <v>44027</v>
      </c>
      <c r="D55" s="25" t="str">
        <f t="shared" si="2"/>
        <v/>
      </c>
      <c r="E55" s="50" t="str">
        <f t="shared" si="3"/>
        <v/>
      </c>
      <c r="F55" s="50" t="str">
        <f t="shared" si="4"/>
        <v/>
      </c>
      <c r="G55" s="47" t="str">
        <f t="shared" si="5"/>
        <v/>
      </c>
      <c r="H55" s="47" t="str">
        <f t="shared" si="6"/>
        <v/>
      </c>
      <c r="I55" s="9"/>
      <c r="J55" s="4"/>
      <c r="K55" s="101"/>
      <c r="AY55" s="36">
        <v>45295</v>
      </c>
      <c r="AZ55" s="25" t="str">
        <f>IF(AND($B55&lt;='Información Buques'!$B$3,'Proyección de Inflexibilidades'!$C55&gt;='Información Buques'!$B$3),'Información Buques'!$B$3,IF(AND($B55&lt;='Información Buques'!$B$4,'Proyección de Inflexibilidades'!$C55&gt;='Información Buques'!$B$4),'Información Buques'!$B$4,IF(AND($B55&lt;='Información Buques'!$B$5,'Proyección de Inflexibilidades'!$C55&gt;='Información Buques'!$B$5),'Información Buques'!$B$5,IF(AND($B55&lt;='Información Buques'!$B$6,'Proyección de Inflexibilidades'!$C55&gt;='Información Buques'!$B$6),'Información Buques'!$B$6,IF(AND($B55&lt;='Información Buques'!$B$7,'Proyección de Inflexibilidades'!$C55&gt;='Información Buques'!$B$7),'Información Buques'!$B$7,IF(AND($B55&lt;='Información Buques'!$B$8,'Proyección de Inflexibilidades'!$C55&gt;='Información Buques'!$B$8),'Información Buques'!$B$8,IF(AND($B55&lt;='Información Buques'!$B$9,'Proyección de Inflexibilidades'!$C55&gt;='Información Buques'!$B$9),'Información Buques'!$B$9,IF(AND($B55&lt;='Información Buques'!$B$10,'Proyección de Inflexibilidades'!$C55&gt;='Información Buques'!$B$10),'Información Buques'!$B$10,IF(AND($B55&lt;='Información Buques'!$B$11,'Proyección de Inflexibilidades'!$C55&gt;='Información Buques'!$B$11),'Información Buques'!$B$11,IF(AND($B55&lt;='Información Buques'!$B$12,'Proyección de Inflexibilidades'!$C55&gt;='Información Buques'!$B$12),'Información Buques'!$B$12,IF(AND($B55&lt;='Información Buques'!$B$13,'Proyección de Inflexibilidades'!$C55&gt;='Información Buques'!$B$13),'Información Buques'!$B$13,IF(AND($B55&lt;='Información Buques'!$B$14,'Proyección de Inflexibilidades'!$C55&gt;='Información Buques'!$B$14),'Información Buques'!$B$14,IF(AND($B55&lt;='Información Buques'!$B$15,'Proyección de Inflexibilidades'!$C55&gt;='Información Buques'!$B$15),'Información Buques'!$B$15,IF(AND($B55&lt;='Información Buques'!$B$16,'Proyección de Inflexibilidades'!$C55&gt;='Información Buques'!$B$16),'Información Buques'!$B$16,IF(AND($B55&lt;='Información Buques'!$B$17,'Proyección de Inflexibilidades'!$C55&gt;='Información Buques'!$B$17),'Información Buques'!$B$17,IF(AND($B55&lt;='Información Buques'!$B$18,'Proyección de Inflexibilidades'!$C55&gt;='Información Buques'!$B$18),'Información Buques'!$B$18,IF(AND($B55&lt;='Información Buques'!$B$19,'Proyección de Inflexibilidades'!$C55&gt;='Información Buques'!$B$19),'Información Buques'!$B$19,IF(AND($B55&lt;='Información Buques'!$B$20,'Proyección de Inflexibilidades'!$C55&gt;='Información Buques'!$B$20),'Información Buques'!$B$20,IF(AND($B55&lt;='Información Buques'!$B$21,'Proyección de Inflexibilidades'!$C55&gt;='Información Buques'!$B$21),'Información Buques'!$B$21,IF(AND($B55&lt;='Información Buques'!$B$22,'Proyección de Inflexibilidades'!$C55&gt;='Información Buques'!$B$22),'Información Buques'!$B$22,IF(AND($B55&lt;='Información Buques'!$B$23,'Proyección de Inflexibilidades'!$C55&gt;='Información Buques'!$B$23),'Información Buques'!$B$23,IF(AND($B55&lt;='Información Buques'!$B$24,'Proyección de Inflexibilidades'!$C55&gt;='Información Buques'!$B$24),'Información Buques'!$B$24,IF(AND($B55&lt;='Información Buques'!$B$25,'Proyección de Inflexibilidades'!$C55&gt;='Información Buques'!$B$25),'Información Buques'!$B$25,IF(AND($B55&lt;='Información Buques'!$B$26,'Proyección de Inflexibilidades'!$C55&gt;='Información Buques'!$B$26),'Información Buques'!$B$26,IF(AND($B55&lt;='Información Buques'!$B$27,'Proyección de Inflexibilidades'!$C55&gt;='Información Buques'!$B$27),'Información Buques'!$B$27,IF(AND($B55&lt;='Información Buques'!$B$28,'Proyección de Inflexibilidades'!$C55&gt;='Información Buques'!$B$28),'Información Buques'!$B$28,IF(AND($B55&lt;='Información Buques'!$B$29,'Proyección de Inflexibilidades'!$C55&gt;='Información Buques'!$B$29),'Información Buques'!$B$29,IF(AND($B55&lt;='Información Buques'!$B$30,'Proyección de Inflexibilidades'!$C55&gt;='Información Buques'!$B$30),'Información Buques'!$B$30,IF(AND($B55&lt;='Información Buques'!$B$31,'Proyección de Inflexibilidades'!$C55&gt;='Información Buques'!$B$31),'Información Buques'!$B$31,IF(AND($B55&lt;='Información Buques'!$B$32,'Proyección de Inflexibilidades'!$C55&gt;='Información Buques'!$B$32),'Información Buques'!$B$32,IF(AND($B55&lt;='Información Buques'!$B$33,'Proyección de Inflexibilidades'!$C55&gt;='Información Buques'!$B$33),'Información Buques'!$B$33,IF(AND($B55&lt;='Información Buques'!$B$34,'Proyección de Inflexibilidades'!$C55&gt;='Información Buques'!$B$34),'Información Buques'!$B$34,IF(AND($B55&lt;='Información Buques'!$B$35,'Proyección de Inflexibilidades'!$C55&gt;='Información Buques'!$B$35),'Información Buques'!$B$35,IF(AND($B55&lt;='Información Buques'!$B$36,'Proyección de Inflexibilidades'!$C55&gt;='Información Buques'!$B$36),'Información Buques'!$B$36,IF(AND($B55&lt;='Información Buques'!$B$37,'Proyección de Inflexibilidades'!$C55&gt;='Información Buques'!$B$37),'Información Buques'!$B$37,IF(AND($B55&lt;='Información Buques'!$B$38,'Proyección de Inflexibilidades'!$C55&gt;='Información Buques'!$B$38),'Información Buques'!$B$38,IF(AND($B55&lt;='Información Buques'!$B$39,'Proyección de Inflexibilidades'!$C55&gt;='Información Buques'!$B$39),'Información Buques'!$B$39,IF(AND($B55&lt;='Información Buques'!$B$40,'Proyección de Inflexibilidades'!$C55&gt;='Información Buques'!$B$40),'Información Buques'!$B$40,IF(AND($B55&lt;='Información Buques'!$B$41,'Proyección de Inflexibilidades'!$C55&gt;='Información Buques'!$B$41),'Información Buques'!$B$41,IF(AND($B55&lt;='Información Buques'!$B$42,'Proyección de Inflexibilidades'!$C55&gt;='Información Buques'!$B$42),'Información Buques'!$B$42,""))))))))))))))))))))))))))))))))))))))))</f>
        <v/>
      </c>
      <c r="BA55" s="33" t="str">
        <f>IFERROR(VLOOKUP('Proyección de Inflexibilidades'!$AZ55,'Información Buques'!$B$3:$F$42,2,0),"")</f>
        <v/>
      </c>
      <c r="BB55" s="33" t="str">
        <f>IFERROR(VLOOKUP('Proyección de Inflexibilidades'!$AZ55,'Información Buques'!$B$3:$F$42,3,0),"")</f>
        <v/>
      </c>
      <c r="BC55" s="29" t="str">
        <f>IFERROR(VLOOKUP('Proyección de Inflexibilidades'!$AZ55,'Información Buques'!$B$3:$F$42,4,0),"")</f>
        <v/>
      </c>
      <c r="BD55" s="29" t="str">
        <f>IFERROR(VLOOKUP('Proyección de Inflexibilidades'!$AZ55,'Información Buques'!$B$3:$F$42,5,0),"")</f>
        <v/>
      </c>
      <c r="BE55" s="25" t="str">
        <f>IF(AND(AZ55&lt;&gt;'Información Buques'!$B$3,$B55&lt;='Información Buques'!$B$3,'Proyección de Inflexibilidades'!$C55&gt;='Información Buques'!$B$3),'Información Buques'!$B$3,IF(AND(AZ55&lt;&gt;'Información Buques'!$B$4,$B55&lt;='Información Buques'!$B$4,'Proyección de Inflexibilidades'!$C55&gt;='Información Buques'!$B$4),'Información Buques'!$B$4,IF(AND(AZ55&lt;&gt;'Información Buques'!$B$5,$B55&lt;='Información Buques'!$B$5,'Proyección de Inflexibilidades'!$C55&gt;='Información Buques'!$B$5),'Información Buques'!$B$5,IF(AND(AZ55&lt;&gt;'Información Buques'!$B$6,$B55&lt;='Información Buques'!$B$6,'Proyección de Inflexibilidades'!$C55&gt;='Información Buques'!$B$6),'Información Buques'!$B$6,IF(AND(AZ55&lt;&gt;'Información Buques'!$B$7,$B55&lt;='Información Buques'!$B$7,'Proyección de Inflexibilidades'!$C55&gt;='Información Buques'!$B$7),'Información Buques'!$B$7,IF(AND(AZ55&lt;&gt;'Información Buques'!$B$8,$B55&lt;='Información Buques'!$B$8,'Proyección de Inflexibilidades'!$C55&gt;='Información Buques'!$B$8),'Información Buques'!$B$8,IF(AND(AZ55&lt;&gt;'Información Buques'!$B$9,$B55&lt;='Información Buques'!$B$9,'Proyección de Inflexibilidades'!$C55&gt;='Información Buques'!$B$9),'Información Buques'!$B$9,IF(AND(AZ55&lt;&gt;'Información Buques'!$B$10,$B55&lt;='Información Buques'!$B$10,'Proyección de Inflexibilidades'!$C55&gt;='Información Buques'!$B$10),'Información Buques'!$B$10,IF(AND(AZ55&lt;&gt;'Información Buques'!$B$11,$B55&lt;='Información Buques'!$B$11,'Proyección de Inflexibilidades'!$C55&gt;='Información Buques'!$B$11),'Información Buques'!$B$11,IF(AND(AZ55&lt;&gt;'Información Buques'!$B$12,$B55&lt;='Información Buques'!$B$12,'Proyección de Inflexibilidades'!$C55&gt;='Información Buques'!$B$12),'Información Buques'!$B$12,IF(AND(AZ55&lt;&gt;'Información Buques'!$B$13,$B55&lt;='Información Buques'!$B$13,'Proyección de Inflexibilidades'!$C55&gt;='Información Buques'!$B$13),'Información Buques'!$B$13,IF(AND(AZ55&lt;&gt;'Información Buques'!$B$14,$B55&lt;='Información Buques'!$B$14,'Proyección de Inflexibilidades'!$C55&gt;='Información Buques'!$B$14),'Información Buques'!$B$14,IF(AND(AZ55&lt;&gt;'Información Buques'!$B$15,$B55&lt;='Información Buques'!$B$15,'Proyección de Inflexibilidades'!$C55&gt;='Información Buques'!$B$15),'Información Buques'!$B$15,IF(AND(AZ55&lt;&gt;'Información Buques'!$B$16,$B55&lt;='Información Buques'!$B$16,'Proyección de Inflexibilidades'!$C55&gt;='Información Buques'!$B$16),'Información Buques'!$B$16,IF(AND(AZ55&lt;&gt;'Información Buques'!$B$17,$B55&lt;='Información Buques'!$B$17,'Proyección de Inflexibilidades'!$C55&gt;='Información Buques'!$B$17),'Información Buques'!$B$17,IF(AND(AZ55&lt;&gt;'Información Buques'!$B$18,$B55&lt;='Información Buques'!$B$18,'Proyección de Inflexibilidades'!$C55&gt;='Información Buques'!$B$18),'Información Buques'!$B$18,IF(AND(AZ55&lt;&gt;'Información Buques'!$B$19,$B55&lt;='Información Buques'!$B$19,'Proyección de Inflexibilidades'!$C55&gt;='Información Buques'!$B$19),'Información Buques'!$B$19,IF(AND(AZ55&lt;&gt;'Información Buques'!$B$20,$B55&lt;='Información Buques'!$B$20,'Proyección de Inflexibilidades'!$C55&gt;='Información Buques'!$B$20),'Información Buques'!$B$20,IF(AND(AZ55&lt;&gt;'Información Buques'!$B$21,$B55&lt;='Información Buques'!$B$21,'Proyección de Inflexibilidades'!$C55&gt;='Información Buques'!$B$21),'Información Buques'!$B$21,IF(AND(AZ55&lt;&gt;'Información Buques'!$B$22,$B55&lt;='Información Buques'!$B$22,'Proyección de Inflexibilidades'!$C55&gt;='Información Buques'!$B$22),'Información Buques'!$B$22,IF(AND(AZ55&lt;&gt;'Información Buques'!$B$23,$B55&lt;='Información Buques'!$B$23,'Proyección de Inflexibilidades'!$C55&gt;='Información Buques'!$B$23),'Información Buques'!$B$23,IF(AND(AZ55&lt;&gt;'Información Buques'!$B$24,$B55&lt;='Información Buques'!$B$24,'Proyección de Inflexibilidades'!$C55&gt;='Información Buques'!$B$24),'Información Buques'!$B$24,IF(AND(AZ55&lt;&gt;'Información Buques'!$B$25,$B55&lt;='Información Buques'!$B$25,'Proyección de Inflexibilidades'!$C55&gt;='Información Buques'!$B$25),'Información Buques'!$B$25,IF(AND(AZ55&lt;&gt;'Información Buques'!$B$26,$B55&lt;='Información Buques'!$B$26,'Proyección de Inflexibilidades'!$C55&gt;='Información Buques'!$B$26),'Información Buques'!$B$26,IF(AND(AZ55&lt;&gt;'Información Buques'!$B$27,$B55&lt;='Información Buques'!$B$27,'Proyección de Inflexibilidades'!$C55&gt;='Información Buques'!$B$27),'Información Buques'!$B$27,IF(AND(AZ55&lt;&gt;'Información Buques'!$B$28,$B55&lt;='Información Buques'!$B$28,'Proyección de Inflexibilidades'!$C55&gt;='Información Buques'!$B$28),'Información Buques'!$B$28,IF(AND(AZ55&lt;&gt;'Información Buques'!$B$29,$B55&lt;='Información Buques'!$B$29,'Proyección de Inflexibilidades'!$C55&gt;='Información Buques'!$B$29),'Información Buques'!$B$29,IF(AND(AZ55&lt;&gt;'Información Buques'!$B$30,$B55&lt;='Información Buques'!$B$30,'Proyección de Inflexibilidades'!$C55&gt;='Información Buques'!$B$30),'Información Buques'!$B$30,IF(AND(AZ55&lt;&gt;'Información Buques'!$B$31,$B55&lt;='Información Buques'!$B$31,'Proyección de Inflexibilidades'!$C55&gt;='Información Buques'!$B$31),'Información Buques'!$B$31,IF(AND(AZ55&lt;&gt;'Información Buques'!$B$32,$B55&lt;='Información Buques'!$B$32,'Proyección de Inflexibilidades'!$C55&gt;='Información Buques'!$B$32),'Información Buques'!$B$32,IF(AND(AZ55&lt;&gt;'Información Buques'!$B$33,$B55&lt;='Información Buques'!$B$33,'Proyección de Inflexibilidades'!$C55&gt;='Información Buques'!$B$33),'Información Buques'!$B$33,IF(AND(AZ55&lt;&gt;'Información Buques'!$B$34,$B55&lt;='Información Buques'!$B$34,'Proyección de Inflexibilidades'!$C55&gt;='Información Buques'!$B$34),'Información Buques'!$B$34,IF(AND(AZ55&lt;&gt;'Información Buques'!$B$35,$B55&lt;='Información Buques'!$B$35,'Proyección de Inflexibilidades'!$C55&gt;='Información Buques'!$B$35),'Información Buques'!$B$35,IF(AND(AZ55&lt;&gt;'Información Buques'!$B$36,$B55&lt;='Información Buques'!$B$36,'Proyección de Inflexibilidades'!$C55&gt;='Información Buques'!$B$36),'Información Buques'!$B$36,IF(AND(AZ55&lt;&gt;'Información Buques'!$B$37,$B55&lt;='Información Buques'!$B$37,'Proyección de Inflexibilidades'!$C55&gt;='Información Buques'!$B$37),'Información Buques'!$B$37,IF(AND(AZ55&lt;&gt;'Información Buques'!$B$38,$B55&lt;='Información Buques'!$B$38,'Proyección de Inflexibilidades'!$C55&gt;='Información Buques'!$B$38),'Información Buques'!$B$38,IF(AND(AZ55&lt;&gt;'Información Buques'!$B$39,$B55&lt;='Información Buques'!$B$39,'Proyección de Inflexibilidades'!$C55&gt;='Información Buques'!$B$39),'Información Buques'!$B$39,IF(AND(AZ55&lt;&gt;'Información Buques'!$B$40,$B55&lt;='Información Buques'!$B$40,'Proyección de Inflexibilidades'!$C55&gt;='Información Buques'!$B$40),'Información Buques'!$B$40,IF(AND(AZ55&lt;&gt;'Información Buques'!$B$41,$B55&lt;='Información Buques'!$B$41,'Proyección de Inflexibilidades'!$C55&gt;='Información Buques'!$B$41),'Información Buques'!$B$41,IF(AND(AZ55&lt;&gt;'Información Buques'!$B$42,$B55&lt;='Información Buques'!$B$42,'Proyección de Inflexibilidades'!$C55&gt;='Información Buques'!$B$42),'Información Buques'!$B$42,""))))))))))))))))))))))))))))))))))))))))</f>
        <v/>
      </c>
      <c r="BF55" s="33" t="str">
        <f>IFERROR(VLOOKUP('Proyección de Inflexibilidades'!$BE55,'Información Buques'!$B$3:$F$42,2,0),"")</f>
        <v/>
      </c>
      <c r="BG55" s="33" t="str">
        <f>IFERROR(VLOOKUP('Proyección de Inflexibilidades'!$BE55,'Información Buques'!$B$3:$F$42,3,0),"")</f>
        <v/>
      </c>
      <c r="BH55" s="29" t="str">
        <f>IFERROR(VLOOKUP('Proyección de Inflexibilidades'!$BE55,'Información Buques'!$B$3:$F$42,4,0),"")</f>
        <v/>
      </c>
      <c r="BI55" s="29" t="str">
        <f>IFERROR(VLOOKUP('Proyección de Inflexibilidades'!$BE55,'Información Buques'!$B$3:$F$42,5,0),"")</f>
        <v/>
      </c>
      <c r="BJ55" s="25" t="str">
        <f t="shared" si="7"/>
        <v/>
      </c>
      <c r="BK55" s="25" t="str">
        <f t="shared" si="10"/>
        <v/>
      </c>
    </row>
    <row r="56" spans="1:63" x14ac:dyDescent="0.25">
      <c r="A56" s="14">
        <v>51</v>
      </c>
      <c r="B56" s="15">
        <f t="shared" si="8"/>
        <v>44028</v>
      </c>
      <c r="C56" s="16">
        <f t="shared" si="9"/>
        <v>44034</v>
      </c>
      <c r="D56" s="25" t="str">
        <f t="shared" si="2"/>
        <v/>
      </c>
      <c r="E56" s="50" t="str">
        <f t="shared" si="3"/>
        <v/>
      </c>
      <c r="F56" s="50" t="str">
        <f t="shared" si="4"/>
        <v/>
      </c>
      <c r="G56" s="47" t="str">
        <f t="shared" si="5"/>
        <v/>
      </c>
      <c r="H56" s="47" t="str">
        <f t="shared" si="6"/>
        <v/>
      </c>
      <c r="I56" s="9"/>
      <c r="J56" s="4"/>
      <c r="K56" s="101"/>
      <c r="AY56" s="36">
        <v>45323</v>
      </c>
      <c r="AZ56" s="25" t="str">
        <f>IF(AND($B56&lt;='Información Buques'!$B$3,'Proyección de Inflexibilidades'!$C56&gt;='Información Buques'!$B$3),'Información Buques'!$B$3,IF(AND($B56&lt;='Información Buques'!$B$4,'Proyección de Inflexibilidades'!$C56&gt;='Información Buques'!$B$4),'Información Buques'!$B$4,IF(AND($B56&lt;='Información Buques'!$B$5,'Proyección de Inflexibilidades'!$C56&gt;='Información Buques'!$B$5),'Información Buques'!$B$5,IF(AND($B56&lt;='Información Buques'!$B$6,'Proyección de Inflexibilidades'!$C56&gt;='Información Buques'!$B$6),'Información Buques'!$B$6,IF(AND($B56&lt;='Información Buques'!$B$7,'Proyección de Inflexibilidades'!$C56&gt;='Información Buques'!$B$7),'Información Buques'!$B$7,IF(AND($B56&lt;='Información Buques'!$B$8,'Proyección de Inflexibilidades'!$C56&gt;='Información Buques'!$B$8),'Información Buques'!$B$8,IF(AND($B56&lt;='Información Buques'!$B$9,'Proyección de Inflexibilidades'!$C56&gt;='Información Buques'!$B$9),'Información Buques'!$B$9,IF(AND($B56&lt;='Información Buques'!$B$10,'Proyección de Inflexibilidades'!$C56&gt;='Información Buques'!$B$10),'Información Buques'!$B$10,IF(AND($B56&lt;='Información Buques'!$B$11,'Proyección de Inflexibilidades'!$C56&gt;='Información Buques'!$B$11),'Información Buques'!$B$11,IF(AND($B56&lt;='Información Buques'!$B$12,'Proyección de Inflexibilidades'!$C56&gt;='Información Buques'!$B$12),'Información Buques'!$B$12,IF(AND($B56&lt;='Información Buques'!$B$13,'Proyección de Inflexibilidades'!$C56&gt;='Información Buques'!$B$13),'Información Buques'!$B$13,IF(AND($B56&lt;='Información Buques'!$B$14,'Proyección de Inflexibilidades'!$C56&gt;='Información Buques'!$B$14),'Información Buques'!$B$14,IF(AND($B56&lt;='Información Buques'!$B$15,'Proyección de Inflexibilidades'!$C56&gt;='Información Buques'!$B$15),'Información Buques'!$B$15,IF(AND($B56&lt;='Información Buques'!$B$16,'Proyección de Inflexibilidades'!$C56&gt;='Información Buques'!$B$16),'Información Buques'!$B$16,IF(AND($B56&lt;='Información Buques'!$B$17,'Proyección de Inflexibilidades'!$C56&gt;='Información Buques'!$B$17),'Información Buques'!$B$17,IF(AND($B56&lt;='Información Buques'!$B$18,'Proyección de Inflexibilidades'!$C56&gt;='Información Buques'!$B$18),'Información Buques'!$B$18,IF(AND($B56&lt;='Información Buques'!$B$19,'Proyección de Inflexibilidades'!$C56&gt;='Información Buques'!$B$19),'Información Buques'!$B$19,IF(AND($B56&lt;='Información Buques'!$B$20,'Proyección de Inflexibilidades'!$C56&gt;='Información Buques'!$B$20),'Información Buques'!$B$20,IF(AND($B56&lt;='Información Buques'!$B$21,'Proyección de Inflexibilidades'!$C56&gt;='Información Buques'!$B$21),'Información Buques'!$B$21,IF(AND($B56&lt;='Información Buques'!$B$22,'Proyección de Inflexibilidades'!$C56&gt;='Información Buques'!$B$22),'Información Buques'!$B$22,IF(AND($B56&lt;='Información Buques'!$B$23,'Proyección de Inflexibilidades'!$C56&gt;='Información Buques'!$B$23),'Información Buques'!$B$23,IF(AND($B56&lt;='Información Buques'!$B$24,'Proyección de Inflexibilidades'!$C56&gt;='Información Buques'!$B$24),'Información Buques'!$B$24,IF(AND($B56&lt;='Información Buques'!$B$25,'Proyección de Inflexibilidades'!$C56&gt;='Información Buques'!$B$25),'Información Buques'!$B$25,IF(AND($B56&lt;='Información Buques'!$B$26,'Proyección de Inflexibilidades'!$C56&gt;='Información Buques'!$B$26),'Información Buques'!$B$26,IF(AND($B56&lt;='Información Buques'!$B$27,'Proyección de Inflexibilidades'!$C56&gt;='Información Buques'!$B$27),'Información Buques'!$B$27,IF(AND($B56&lt;='Información Buques'!$B$28,'Proyección de Inflexibilidades'!$C56&gt;='Información Buques'!$B$28),'Información Buques'!$B$28,IF(AND($B56&lt;='Información Buques'!$B$29,'Proyección de Inflexibilidades'!$C56&gt;='Información Buques'!$B$29),'Información Buques'!$B$29,IF(AND($B56&lt;='Información Buques'!$B$30,'Proyección de Inflexibilidades'!$C56&gt;='Información Buques'!$B$30),'Información Buques'!$B$30,IF(AND($B56&lt;='Información Buques'!$B$31,'Proyección de Inflexibilidades'!$C56&gt;='Información Buques'!$B$31),'Información Buques'!$B$31,IF(AND($B56&lt;='Información Buques'!$B$32,'Proyección de Inflexibilidades'!$C56&gt;='Información Buques'!$B$32),'Información Buques'!$B$32,IF(AND($B56&lt;='Información Buques'!$B$33,'Proyección de Inflexibilidades'!$C56&gt;='Información Buques'!$B$33),'Información Buques'!$B$33,IF(AND($B56&lt;='Información Buques'!$B$34,'Proyección de Inflexibilidades'!$C56&gt;='Información Buques'!$B$34),'Información Buques'!$B$34,IF(AND($B56&lt;='Información Buques'!$B$35,'Proyección de Inflexibilidades'!$C56&gt;='Información Buques'!$B$35),'Información Buques'!$B$35,IF(AND($B56&lt;='Información Buques'!$B$36,'Proyección de Inflexibilidades'!$C56&gt;='Información Buques'!$B$36),'Información Buques'!$B$36,IF(AND($B56&lt;='Información Buques'!$B$37,'Proyección de Inflexibilidades'!$C56&gt;='Información Buques'!$B$37),'Información Buques'!$B$37,IF(AND($B56&lt;='Información Buques'!$B$38,'Proyección de Inflexibilidades'!$C56&gt;='Información Buques'!$B$38),'Información Buques'!$B$38,IF(AND($B56&lt;='Información Buques'!$B$39,'Proyección de Inflexibilidades'!$C56&gt;='Información Buques'!$B$39),'Información Buques'!$B$39,IF(AND($B56&lt;='Información Buques'!$B$40,'Proyección de Inflexibilidades'!$C56&gt;='Información Buques'!$B$40),'Información Buques'!$B$40,IF(AND($B56&lt;='Información Buques'!$B$41,'Proyección de Inflexibilidades'!$C56&gt;='Información Buques'!$B$41),'Información Buques'!$B$41,IF(AND($B56&lt;='Información Buques'!$B$42,'Proyección de Inflexibilidades'!$C56&gt;='Información Buques'!$B$42),'Información Buques'!$B$42,""))))))))))))))))))))))))))))))))))))))))</f>
        <v/>
      </c>
      <c r="BA56" s="33" t="str">
        <f>IFERROR(VLOOKUP('Proyección de Inflexibilidades'!$AZ56,'Información Buques'!$B$3:$F$42,2,0),"")</f>
        <v/>
      </c>
      <c r="BB56" s="33" t="str">
        <f>IFERROR(VLOOKUP('Proyección de Inflexibilidades'!$AZ56,'Información Buques'!$B$3:$F$42,3,0),"")</f>
        <v/>
      </c>
      <c r="BC56" s="29" t="str">
        <f>IFERROR(VLOOKUP('Proyección de Inflexibilidades'!$AZ56,'Información Buques'!$B$3:$F$42,4,0),"")</f>
        <v/>
      </c>
      <c r="BD56" s="29" t="str">
        <f>IFERROR(VLOOKUP('Proyección de Inflexibilidades'!$AZ56,'Información Buques'!$B$3:$F$42,5,0),"")</f>
        <v/>
      </c>
      <c r="BE56" s="25" t="str">
        <f>IF(AND(AZ56&lt;&gt;'Información Buques'!$B$3,$B56&lt;='Información Buques'!$B$3,'Proyección de Inflexibilidades'!$C56&gt;='Información Buques'!$B$3),'Información Buques'!$B$3,IF(AND(AZ56&lt;&gt;'Información Buques'!$B$4,$B56&lt;='Información Buques'!$B$4,'Proyección de Inflexibilidades'!$C56&gt;='Información Buques'!$B$4),'Información Buques'!$B$4,IF(AND(AZ56&lt;&gt;'Información Buques'!$B$5,$B56&lt;='Información Buques'!$B$5,'Proyección de Inflexibilidades'!$C56&gt;='Información Buques'!$B$5),'Información Buques'!$B$5,IF(AND(AZ56&lt;&gt;'Información Buques'!$B$6,$B56&lt;='Información Buques'!$B$6,'Proyección de Inflexibilidades'!$C56&gt;='Información Buques'!$B$6),'Información Buques'!$B$6,IF(AND(AZ56&lt;&gt;'Información Buques'!$B$7,$B56&lt;='Información Buques'!$B$7,'Proyección de Inflexibilidades'!$C56&gt;='Información Buques'!$B$7),'Información Buques'!$B$7,IF(AND(AZ56&lt;&gt;'Información Buques'!$B$8,$B56&lt;='Información Buques'!$B$8,'Proyección de Inflexibilidades'!$C56&gt;='Información Buques'!$B$8),'Información Buques'!$B$8,IF(AND(AZ56&lt;&gt;'Información Buques'!$B$9,$B56&lt;='Información Buques'!$B$9,'Proyección de Inflexibilidades'!$C56&gt;='Información Buques'!$B$9),'Información Buques'!$B$9,IF(AND(AZ56&lt;&gt;'Información Buques'!$B$10,$B56&lt;='Información Buques'!$B$10,'Proyección de Inflexibilidades'!$C56&gt;='Información Buques'!$B$10),'Información Buques'!$B$10,IF(AND(AZ56&lt;&gt;'Información Buques'!$B$11,$B56&lt;='Información Buques'!$B$11,'Proyección de Inflexibilidades'!$C56&gt;='Información Buques'!$B$11),'Información Buques'!$B$11,IF(AND(AZ56&lt;&gt;'Información Buques'!$B$12,$B56&lt;='Información Buques'!$B$12,'Proyección de Inflexibilidades'!$C56&gt;='Información Buques'!$B$12),'Información Buques'!$B$12,IF(AND(AZ56&lt;&gt;'Información Buques'!$B$13,$B56&lt;='Información Buques'!$B$13,'Proyección de Inflexibilidades'!$C56&gt;='Información Buques'!$B$13),'Información Buques'!$B$13,IF(AND(AZ56&lt;&gt;'Información Buques'!$B$14,$B56&lt;='Información Buques'!$B$14,'Proyección de Inflexibilidades'!$C56&gt;='Información Buques'!$B$14),'Información Buques'!$B$14,IF(AND(AZ56&lt;&gt;'Información Buques'!$B$15,$B56&lt;='Información Buques'!$B$15,'Proyección de Inflexibilidades'!$C56&gt;='Información Buques'!$B$15),'Información Buques'!$B$15,IF(AND(AZ56&lt;&gt;'Información Buques'!$B$16,$B56&lt;='Información Buques'!$B$16,'Proyección de Inflexibilidades'!$C56&gt;='Información Buques'!$B$16),'Información Buques'!$B$16,IF(AND(AZ56&lt;&gt;'Información Buques'!$B$17,$B56&lt;='Información Buques'!$B$17,'Proyección de Inflexibilidades'!$C56&gt;='Información Buques'!$B$17),'Información Buques'!$B$17,IF(AND(AZ56&lt;&gt;'Información Buques'!$B$18,$B56&lt;='Información Buques'!$B$18,'Proyección de Inflexibilidades'!$C56&gt;='Información Buques'!$B$18),'Información Buques'!$B$18,IF(AND(AZ56&lt;&gt;'Información Buques'!$B$19,$B56&lt;='Información Buques'!$B$19,'Proyección de Inflexibilidades'!$C56&gt;='Información Buques'!$B$19),'Información Buques'!$B$19,IF(AND(AZ56&lt;&gt;'Información Buques'!$B$20,$B56&lt;='Información Buques'!$B$20,'Proyección de Inflexibilidades'!$C56&gt;='Información Buques'!$B$20),'Información Buques'!$B$20,IF(AND(AZ56&lt;&gt;'Información Buques'!$B$21,$B56&lt;='Información Buques'!$B$21,'Proyección de Inflexibilidades'!$C56&gt;='Información Buques'!$B$21),'Información Buques'!$B$21,IF(AND(AZ56&lt;&gt;'Información Buques'!$B$22,$B56&lt;='Información Buques'!$B$22,'Proyección de Inflexibilidades'!$C56&gt;='Información Buques'!$B$22),'Información Buques'!$B$22,IF(AND(AZ56&lt;&gt;'Información Buques'!$B$23,$B56&lt;='Información Buques'!$B$23,'Proyección de Inflexibilidades'!$C56&gt;='Información Buques'!$B$23),'Información Buques'!$B$23,IF(AND(AZ56&lt;&gt;'Información Buques'!$B$24,$B56&lt;='Información Buques'!$B$24,'Proyección de Inflexibilidades'!$C56&gt;='Información Buques'!$B$24),'Información Buques'!$B$24,IF(AND(AZ56&lt;&gt;'Información Buques'!$B$25,$B56&lt;='Información Buques'!$B$25,'Proyección de Inflexibilidades'!$C56&gt;='Información Buques'!$B$25),'Información Buques'!$B$25,IF(AND(AZ56&lt;&gt;'Información Buques'!$B$26,$B56&lt;='Información Buques'!$B$26,'Proyección de Inflexibilidades'!$C56&gt;='Información Buques'!$B$26),'Información Buques'!$B$26,IF(AND(AZ56&lt;&gt;'Información Buques'!$B$27,$B56&lt;='Información Buques'!$B$27,'Proyección de Inflexibilidades'!$C56&gt;='Información Buques'!$B$27),'Información Buques'!$B$27,IF(AND(AZ56&lt;&gt;'Información Buques'!$B$28,$B56&lt;='Información Buques'!$B$28,'Proyección de Inflexibilidades'!$C56&gt;='Información Buques'!$B$28),'Información Buques'!$B$28,IF(AND(AZ56&lt;&gt;'Información Buques'!$B$29,$B56&lt;='Información Buques'!$B$29,'Proyección de Inflexibilidades'!$C56&gt;='Información Buques'!$B$29),'Información Buques'!$B$29,IF(AND(AZ56&lt;&gt;'Información Buques'!$B$30,$B56&lt;='Información Buques'!$B$30,'Proyección de Inflexibilidades'!$C56&gt;='Información Buques'!$B$30),'Información Buques'!$B$30,IF(AND(AZ56&lt;&gt;'Información Buques'!$B$31,$B56&lt;='Información Buques'!$B$31,'Proyección de Inflexibilidades'!$C56&gt;='Información Buques'!$B$31),'Información Buques'!$B$31,IF(AND(AZ56&lt;&gt;'Información Buques'!$B$32,$B56&lt;='Información Buques'!$B$32,'Proyección de Inflexibilidades'!$C56&gt;='Información Buques'!$B$32),'Información Buques'!$B$32,IF(AND(AZ56&lt;&gt;'Información Buques'!$B$33,$B56&lt;='Información Buques'!$B$33,'Proyección de Inflexibilidades'!$C56&gt;='Información Buques'!$B$33),'Información Buques'!$B$33,IF(AND(AZ56&lt;&gt;'Información Buques'!$B$34,$B56&lt;='Información Buques'!$B$34,'Proyección de Inflexibilidades'!$C56&gt;='Información Buques'!$B$34),'Información Buques'!$B$34,IF(AND(AZ56&lt;&gt;'Información Buques'!$B$35,$B56&lt;='Información Buques'!$B$35,'Proyección de Inflexibilidades'!$C56&gt;='Información Buques'!$B$35),'Información Buques'!$B$35,IF(AND(AZ56&lt;&gt;'Información Buques'!$B$36,$B56&lt;='Información Buques'!$B$36,'Proyección de Inflexibilidades'!$C56&gt;='Información Buques'!$B$36),'Información Buques'!$B$36,IF(AND(AZ56&lt;&gt;'Información Buques'!$B$37,$B56&lt;='Información Buques'!$B$37,'Proyección de Inflexibilidades'!$C56&gt;='Información Buques'!$B$37),'Información Buques'!$B$37,IF(AND(AZ56&lt;&gt;'Información Buques'!$B$38,$B56&lt;='Información Buques'!$B$38,'Proyección de Inflexibilidades'!$C56&gt;='Información Buques'!$B$38),'Información Buques'!$B$38,IF(AND(AZ56&lt;&gt;'Información Buques'!$B$39,$B56&lt;='Información Buques'!$B$39,'Proyección de Inflexibilidades'!$C56&gt;='Información Buques'!$B$39),'Información Buques'!$B$39,IF(AND(AZ56&lt;&gt;'Información Buques'!$B$40,$B56&lt;='Información Buques'!$B$40,'Proyección de Inflexibilidades'!$C56&gt;='Información Buques'!$B$40),'Información Buques'!$B$40,IF(AND(AZ56&lt;&gt;'Información Buques'!$B$41,$B56&lt;='Información Buques'!$B$41,'Proyección de Inflexibilidades'!$C56&gt;='Información Buques'!$B$41),'Información Buques'!$B$41,IF(AND(AZ56&lt;&gt;'Información Buques'!$B$42,$B56&lt;='Información Buques'!$B$42,'Proyección de Inflexibilidades'!$C56&gt;='Información Buques'!$B$42),'Información Buques'!$B$42,""))))))))))))))))))))))))))))))))))))))))</f>
        <v/>
      </c>
      <c r="BF56" s="33" t="str">
        <f>IFERROR(VLOOKUP('Proyección de Inflexibilidades'!$BE56,'Información Buques'!$B$3:$F$42,2,0),"")</f>
        <v/>
      </c>
      <c r="BG56" s="33" t="str">
        <f>IFERROR(VLOOKUP('Proyección de Inflexibilidades'!$BE56,'Información Buques'!$B$3:$F$42,3,0),"")</f>
        <v/>
      </c>
      <c r="BH56" s="29" t="str">
        <f>IFERROR(VLOOKUP('Proyección de Inflexibilidades'!$BE56,'Información Buques'!$B$3:$F$42,4,0),"")</f>
        <v/>
      </c>
      <c r="BI56" s="29" t="str">
        <f>IFERROR(VLOOKUP('Proyección de Inflexibilidades'!$BE56,'Información Buques'!$B$3:$F$42,5,0),"")</f>
        <v/>
      </c>
      <c r="BJ56" s="25" t="str">
        <f t="shared" si="7"/>
        <v/>
      </c>
      <c r="BK56" s="25" t="str">
        <f t="shared" si="10"/>
        <v/>
      </c>
    </row>
    <row r="57" spans="1:63" ht="15.75" thickBot="1" x14ac:dyDescent="0.3">
      <c r="A57" s="17">
        <v>52</v>
      </c>
      <c r="B57" s="18">
        <f t="shared" si="8"/>
        <v>44035</v>
      </c>
      <c r="C57" s="19">
        <f t="shared" si="9"/>
        <v>44041</v>
      </c>
      <c r="D57" s="26" t="str">
        <f t="shared" si="2"/>
        <v/>
      </c>
      <c r="E57" s="51" t="str">
        <f t="shared" si="3"/>
        <v/>
      </c>
      <c r="F57" s="51" t="str">
        <f t="shared" si="4"/>
        <v/>
      </c>
      <c r="G57" s="48" t="str">
        <f t="shared" si="5"/>
        <v/>
      </c>
      <c r="H57" s="48" t="str">
        <f t="shared" si="6"/>
        <v/>
      </c>
      <c r="I57" s="10"/>
      <c r="J57" s="5"/>
      <c r="K57" s="102"/>
      <c r="AY57" s="36">
        <v>45358</v>
      </c>
      <c r="AZ57" s="26" t="str">
        <f>IF(AND($B57&lt;='Información Buques'!$B$3,'Proyección de Inflexibilidades'!$C57&gt;='Información Buques'!$B$3),'Información Buques'!$B$3,IF(AND($B57&lt;='Información Buques'!$B$4,'Proyección de Inflexibilidades'!$C57&gt;='Información Buques'!$B$4),'Información Buques'!$B$4,IF(AND($B57&lt;='Información Buques'!$B$5,'Proyección de Inflexibilidades'!$C57&gt;='Información Buques'!$B$5),'Información Buques'!$B$5,IF(AND($B57&lt;='Información Buques'!$B$6,'Proyección de Inflexibilidades'!$C57&gt;='Información Buques'!$B$6),'Información Buques'!$B$6,IF(AND($B57&lt;='Información Buques'!$B$7,'Proyección de Inflexibilidades'!$C57&gt;='Información Buques'!$B$7),'Información Buques'!$B$7,IF(AND($B57&lt;='Información Buques'!$B$8,'Proyección de Inflexibilidades'!$C57&gt;='Información Buques'!$B$8),'Información Buques'!$B$8,IF(AND($B57&lt;='Información Buques'!$B$9,'Proyección de Inflexibilidades'!$C57&gt;='Información Buques'!$B$9),'Información Buques'!$B$9,IF(AND($B57&lt;='Información Buques'!$B$10,'Proyección de Inflexibilidades'!$C57&gt;='Información Buques'!$B$10),'Información Buques'!$B$10,IF(AND($B57&lt;='Información Buques'!$B$11,'Proyección de Inflexibilidades'!$C57&gt;='Información Buques'!$B$11),'Información Buques'!$B$11,IF(AND($B57&lt;='Información Buques'!$B$12,'Proyección de Inflexibilidades'!$C57&gt;='Información Buques'!$B$12),'Información Buques'!$B$12,IF(AND($B57&lt;='Información Buques'!$B$13,'Proyección de Inflexibilidades'!$C57&gt;='Información Buques'!$B$13),'Información Buques'!$B$13,IF(AND($B57&lt;='Información Buques'!$B$14,'Proyección de Inflexibilidades'!$C57&gt;='Información Buques'!$B$14),'Información Buques'!$B$14,IF(AND($B57&lt;='Información Buques'!$B$15,'Proyección de Inflexibilidades'!$C57&gt;='Información Buques'!$B$15),'Información Buques'!$B$15,IF(AND($B57&lt;='Información Buques'!$B$16,'Proyección de Inflexibilidades'!$C57&gt;='Información Buques'!$B$16),'Información Buques'!$B$16,IF(AND($B57&lt;='Información Buques'!$B$17,'Proyección de Inflexibilidades'!$C57&gt;='Información Buques'!$B$17),'Información Buques'!$B$17,IF(AND($B57&lt;='Información Buques'!$B$18,'Proyección de Inflexibilidades'!$C57&gt;='Información Buques'!$B$18),'Información Buques'!$B$18,IF(AND($B57&lt;='Información Buques'!$B$19,'Proyección de Inflexibilidades'!$C57&gt;='Información Buques'!$B$19),'Información Buques'!$B$19,IF(AND($B57&lt;='Información Buques'!$B$20,'Proyección de Inflexibilidades'!$C57&gt;='Información Buques'!$B$20),'Información Buques'!$B$20,IF(AND($B57&lt;='Información Buques'!$B$21,'Proyección de Inflexibilidades'!$C57&gt;='Información Buques'!$B$21),'Información Buques'!$B$21,IF(AND($B57&lt;='Información Buques'!$B$22,'Proyección de Inflexibilidades'!$C57&gt;='Información Buques'!$B$22),'Información Buques'!$B$22,IF(AND($B57&lt;='Información Buques'!$B$23,'Proyección de Inflexibilidades'!$C57&gt;='Información Buques'!$B$23),'Información Buques'!$B$23,IF(AND($B57&lt;='Información Buques'!$B$24,'Proyección de Inflexibilidades'!$C57&gt;='Información Buques'!$B$24),'Información Buques'!$B$24,IF(AND($B57&lt;='Información Buques'!$B$25,'Proyección de Inflexibilidades'!$C57&gt;='Información Buques'!$B$25),'Información Buques'!$B$25,IF(AND($B57&lt;='Información Buques'!$B$26,'Proyección de Inflexibilidades'!$C57&gt;='Información Buques'!$B$26),'Información Buques'!$B$26,IF(AND($B57&lt;='Información Buques'!$B$27,'Proyección de Inflexibilidades'!$C57&gt;='Información Buques'!$B$27),'Información Buques'!$B$27,IF(AND($B57&lt;='Información Buques'!$B$28,'Proyección de Inflexibilidades'!$C57&gt;='Información Buques'!$B$28),'Información Buques'!$B$28,IF(AND($B57&lt;='Información Buques'!$B$29,'Proyección de Inflexibilidades'!$C57&gt;='Información Buques'!$B$29),'Información Buques'!$B$29,IF(AND($B57&lt;='Información Buques'!$B$30,'Proyección de Inflexibilidades'!$C57&gt;='Información Buques'!$B$30),'Información Buques'!$B$30,IF(AND($B57&lt;='Información Buques'!$B$31,'Proyección de Inflexibilidades'!$C57&gt;='Información Buques'!$B$31),'Información Buques'!$B$31,IF(AND($B57&lt;='Información Buques'!$B$32,'Proyección de Inflexibilidades'!$C57&gt;='Información Buques'!$B$32),'Información Buques'!$B$32,IF(AND($B57&lt;='Información Buques'!$B$33,'Proyección de Inflexibilidades'!$C57&gt;='Información Buques'!$B$33),'Información Buques'!$B$33,IF(AND($B57&lt;='Información Buques'!$B$34,'Proyección de Inflexibilidades'!$C57&gt;='Información Buques'!$B$34),'Información Buques'!$B$34,IF(AND($B57&lt;='Información Buques'!$B$35,'Proyección de Inflexibilidades'!$C57&gt;='Información Buques'!$B$35),'Información Buques'!$B$35,IF(AND($B57&lt;='Información Buques'!$B$36,'Proyección de Inflexibilidades'!$C57&gt;='Información Buques'!$B$36),'Información Buques'!$B$36,IF(AND($B57&lt;='Información Buques'!$B$37,'Proyección de Inflexibilidades'!$C57&gt;='Información Buques'!$B$37),'Información Buques'!$B$37,IF(AND($B57&lt;='Información Buques'!$B$38,'Proyección de Inflexibilidades'!$C57&gt;='Información Buques'!$B$38),'Información Buques'!$B$38,IF(AND($B57&lt;='Información Buques'!$B$39,'Proyección de Inflexibilidades'!$C57&gt;='Información Buques'!$B$39),'Información Buques'!$B$39,IF(AND($B57&lt;='Información Buques'!$B$40,'Proyección de Inflexibilidades'!$C57&gt;='Información Buques'!$B$40),'Información Buques'!$B$40,IF(AND($B57&lt;='Información Buques'!$B$41,'Proyección de Inflexibilidades'!$C57&gt;='Información Buques'!$B$41),'Información Buques'!$B$41,IF(AND($B57&lt;='Información Buques'!$B$42,'Proyección de Inflexibilidades'!$C57&gt;='Información Buques'!$B$42),'Información Buques'!$B$42,""))))))))))))))))))))))))))))))))))))))))</f>
        <v/>
      </c>
      <c r="BA57" s="34" t="str">
        <f>IFERROR(VLOOKUP('Proyección de Inflexibilidades'!$AZ57,'Información Buques'!$B$3:$F$42,2,0),"")</f>
        <v/>
      </c>
      <c r="BB57" s="34" t="str">
        <f>IFERROR(VLOOKUP('Proyección de Inflexibilidades'!$AZ57,'Información Buques'!$B$3:$F$42,3,0),"")</f>
        <v/>
      </c>
      <c r="BC57" s="30" t="str">
        <f>IFERROR(VLOOKUP('Proyección de Inflexibilidades'!$AZ57,'Información Buques'!$B$3:$F$42,4,0),"")</f>
        <v/>
      </c>
      <c r="BD57" s="30" t="str">
        <f>IFERROR(VLOOKUP('Proyección de Inflexibilidades'!$AZ57,'Información Buques'!$B$3:$F$42,5,0),"")</f>
        <v/>
      </c>
      <c r="BE57" s="26" t="str">
        <f>IF(AND(AZ57&lt;&gt;'Información Buques'!$B$3,$B57&lt;='Información Buques'!$B$3,'Proyección de Inflexibilidades'!$C57&gt;='Información Buques'!$B$3),'Información Buques'!$B$3,IF(AND(AZ57&lt;&gt;'Información Buques'!$B$4,$B57&lt;='Información Buques'!$B$4,'Proyección de Inflexibilidades'!$C57&gt;='Información Buques'!$B$4),'Información Buques'!$B$4,IF(AND(AZ57&lt;&gt;'Información Buques'!$B$5,$B57&lt;='Información Buques'!$B$5,'Proyección de Inflexibilidades'!$C57&gt;='Información Buques'!$B$5),'Información Buques'!$B$5,IF(AND(AZ57&lt;&gt;'Información Buques'!$B$6,$B57&lt;='Información Buques'!$B$6,'Proyección de Inflexibilidades'!$C57&gt;='Información Buques'!$B$6),'Información Buques'!$B$6,IF(AND(AZ57&lt;&gt;'Información Buques'!$B$7,$B57&lt;='Información Buques'!$B$7,'Proyección de Inflexibilidades'!$C57&gt;='Información Buques'!$B$7),'Información Buques'!$B$7,IF(AND(AZ57&lt;&gt;'Información Buques'!$B$8,$B57&lt;='Información Buques'!$B$8,'Proyección de Inflexibilidades'!$C57&gt;='Información Buques'!$B$8),'Información Buques'!$B$8,IF(AND(AZ57&lt;&gt;'Información Buques'!$B$9,$B57&lt;='Información Buques'!$B$9,'Proyección de Inflexibilidades'!$C57&gt;='Información Buques'!$B$9),'Información Buques'!$B$9,IF(AND(AZ57&lt;&gt;'Información Buques'!$B$10,$B57&lt;='Información Buques'!$B$10,'Proyección de Inflexibilidades'!$C57&gt;='Información Buques'!$B$10),'Información Buques'!$B$10,IF(AND(AZ57&lt;&gt;'Información Buques'!$B$11,$B57&lt;='Información Buques'!$B$11,'Proyección de Inflexibilidades'!$C57&gt;='Información Buques'!$B$11),'Información Buques'!$B$11,IF(AND(AZ57&lt;&gt;'Información Buques'!$B$12,$B57&lt;='Información Buques'!$B$12,'Proyección de Inflexibilidades'!$C57&gt;='Información Buques'!$B$12),'Información Buques'!$B$12,IF(AND(AZ57&lt;&gt;'Información Buques'!$B$13,$B57&lt;='Información Buques'!$B$13,'Proyección de Inflexibilidades'!$C57&gt;='Información Buques'!$B$13),'Información Buques'!$B$13,IF(AND(AZ57&lt;&gt;'Información Buques'!$B$14,$B57&lt;='Información Buques'!$B$14,'Proyección de Inflexibilidades'!$C57&gt;='Información Buques'!$B$14),'Información Buques'!$B$14,IF(AND(AZ57&lt;&gt;'Información Buques'!$B$15,$B57&lt;='Información Buques'!$B$15,'Proyección de Inflexibilidades'!$C57&gt;='Información Buques'!$B$15),'Información Buques'!$B$15,IF(AND(AZ57&lt;&gt;'Información Buques'!$B$16,$B57&lt;='Información Buques'!$B$16,'Proyección de Inflexibilidades'!$C57&gt;='Información Buques'!$B$16),'Información Buques'!$B$16,IF(AND(AZ57&lt;&gt;'Información Buques'!$B$17,$B57&lt;='Información Buques'!$B$17,'Proyección de Inflexibilidades'!$C57&gt;='Información Buques'!$B$17),'Información Buques'!$B$17,IF(AND(AZ57&lt;&gt;'Información Buques'!$B$18,$B57&lt;='Información Buques'!$B$18,'Proyección de Inflexibilidades'!$C57&gt;='Información Buques'!$B$18),'Información Buques'!$B$18,IF(AND(AZ57&lt;&gt;'Información Buques'!$B$19,$B57&lt;='Información Buques'!$B$19,'Proyección de Inflexibilidades'!$C57&gt;='Información Buques'!$B$19),'Información Buques'!$B$19,IF(AND(AZ57&lt;&gt;'Información Buques'!$B$20,$B57&lt;='Información Buques'!$B$20,'Proyección de Inflexibilidades'!$C57&gt;='Información Buques'!$B$20),'Información Buques'!$B$20,IF(AND(AZ57&lt;&gt;'Información Buques'!$B$21,$B57&lt;='Información Buques'!$B$21,'Proyección de Inflexibilidades'!$C57&gt;='Información Buques'!$B$21),'Información Buques'!$B$21,IF(AND(AZ57&lt;&gt;'Información Buques'!$B$22,$B57&lt;='Información Buques'!$B$22,'Proyección de Inflexibilidades'!$C57&gt;='Información Buques'!$B$22),'Información Buques'!$B$22,IF(AND(AZ57&lt;&gt;'Información Buques'!$B$23,$B57&lt;='Información Buques'!$B$23,'Proyección de Inflexibilidades'!$C57&gt;='Información Buques'!$B$23),'Información Buques'!$B$23,IF(AND(AZ57&lt;&gt;'Información Buques'!$B$24,$B57&lt;='Información Buques'!$B$24,'Proyección de Inflexibilidades'!$C57&gt;='Información Buques'!$B$24),'Información Buques'!$B$24,IF(AND(AZ57&lt;&gt;'Información Buques'!$B$25,$B57&lt;='Información Buques'!$B$25,'Proyección de Inflexibilidades'!$C57&gt;='Información Buques'!$B$25),'Información Buques'!$B$25,IF(AND(AZ57&lt;&gt;'Información Buques'!$B$26,$B57&lt;='Información Buques'!$B$26,'Proyección de Inflexibilidades'!$C57&gt;='Información Buques'!$B$26),'Información Buques'!$B$26,IF(AND(AZ57&lt;&gt;'Información Buques'!$B$27,$B57&lt;='Información Buques'!$B$27,'Proyección de Inflexibilidades'!$C57&gt;='Información Buques'!$B$27),'Información Buques'!$B$27,IF(AND(AZ57&lt;&gt;'Información Buques'!$B$28,$B57&lt;='Información Buques'!$B$28,'Proyección de Inflexibilidades'!$C57&gt;='Información Buques'!$B$28),'Información Buques'!$B$28,IF(AND(AZ57&lt;&gt;'Información Buques'!$B$29,$B57&lt;='Información Buques'!$B$29,'Proyección de Inflexibilidades'!$C57&gt;='Información Buques'!$B$29),'Información Buques'!$B$29,IF(AND(AZ57&lt;&gt;'Información Buques'!$B$30,$B57&lt;='Información Buques'!$B$30,'Proyección de Inflexibilidades'!$C57&gt;='Información Buques'!$B$30),'Información Buques'!$B$30,IF(AND(AZ57&lt;&gt;'Información Buques'!$B$31,$B57&lt;='Información Buques'!$B$31,'Proyección de Inflexibilidades'!$C57&gt;='Información Buques'!$B$31),'Información Buques'!$B$31,IF(AND(AZ57&lt;&gt;'Información Buques'!$B$32,$B57&lt;='Información Buques'!$B$32,'Proyección de Inflexibilidades'!$C57&gt;='Información Buques'!$B$32),'Información Buques'!$B$32,IF(AND(AZ57&lt;&gt;'Información Buques'!$B$33,$B57&lt;='Información Buques'!$B$33,'Proyección de Inflexibilidades'!$C57&gt;='Información Buques'!$B$33),'Información Buques'!$B$33,IF(AND(AZ57&lt;&gt;'Información Buques'!$B$34,$B57&lt;='Información Buques'!$B$34,'Proyección de Inflexibilidades'!$C57&gt;='Información Buques'!$B$34),'Información Buques'!$B$34,IF(AND(AZ57&lt;&gt;'Información Buques'!$B$35,$B57&lt;='Información Buques'!$B$35,'Proyección de Inflexibilidades'!$C57&gt;='Información Buques'!$B$35),'Información Buques'!$B$35,IF(AND(AZ57&lt;&gt;'Información Buques'!$B$36,$B57&lt;='Información Buques'!$B$36,'Proyección de Inflexibilidades'!$C57&gt;='Información Buques'!$B$36),'Información Buques'!$B$36,IF(AND(AZ57&lt;&gt;'Información Buques'!$B$37,$B57&lt;='Información Buques'!$B$37,'Proyección de Inflexibilidades'!$C57&gt;='Información Buques'!$B$37),'Información Buques'!$B$37,IF(AND(AZ57&lt;&gt;'Información Buques'!$B$38,$B57&lt;='Información Buques'!$B$38,'Proyección de Inflexibilidades'!$C57&gt;='Información Buques'!$B$38),'Información Buques'!$B$38,IF(AND(AZ57&lt;&gt;'Información Buques'!$B$39,$B57&lt;='Información Buques'!$B$39,'Proyección de Inflexibilidades'!$C57&gt;='Información Buques'!$B$39),'Información Buques'!$B$39,IF(AND(AZ57&lt;&gt;'Información Buques'!$B$40,$B57&lt;='Información Buques'!$B$40,'Proyección de Inflexibilidades'!$C57&gt;='Información Buques'!$B$40),'Información Buques'!$B$40,IF(AND(AZ57&lt;&gt;'Información Buques'!$B$41,$B57&lt;='Información Buques'!$B$41,'Proyección de Inflexibilidades'!$C57&gt;='Información Buques'!$B$41),'Información Buques'!$B$41,IF(AND(AZ57&lt;&gt;'Información Buques'!$B$42,$B57&lt;='Información Buques'!$B$42,'Proyección de Inflexibilidades'!$C57&gt;='Información Buques'!$B$42),'Información Buques'!$B$42,""))))))))))))))))))))))))))))))))))))))))</f>
        <v/>
      </c>
      <c r="BF57" s="34" t="str">
        <f>IFERROR(VLOOKUP('Proyección de Inflexibilidades'!$BE57,'Información Buques'!$B$3:$F$42,2,0),"")</f>
        <v/>
      </c>
      <c r="BG57" s="34" t="str">
        <f>IFERROR(VLOOKUP('Proyección de Inflexibilidades'!$BE57,'Información Buques'!$B$3:$F$42,3,0),"")</f>
        <v/>
      </c>
      <c r="BH57" s="30" t="str">
        <f>IFERROR(VLOOKUP('Proyección de Inflexibilidades'!$BE57,'Información Buques'!$B$3:$F$42,4,0),"")</f>
        <v/>
      </c>
      <c r="BI57" s="30" t="str">
        <f>IFERROR(VLOOKUP('Proyección de Inflexibilidades'!$BE57,'Información Buques'!$B$3:$F$42,5,0),"")</f>
        <v/>
      </c>
      <c r="BJ57" s="26" t="str">
        <f t="shared" si="7"/>
        <v/>
      </c>
      <c r="BK57" s="26" t="str">
        <f t="shared" si="10"/>
        <v/>
      </c>
    </row>
    <row r="58" spans="1:63" x14ac:dyDescent="0.25">
      <c r="AY58" s="36">
        <v>45386</v>
      </c>
    </row>
    <row r="59" spans="1:63" x14ac:dyDescent="0.25">
      <c r="AY59" s="36">
        <v>45414</v>
      </c>
    </row>
    <row r="121" spans="2:6" x14ac:dyDescent="0.25">
      <c r="B121" s="61"/>
      <c r="C121" s="61"/>
      <c r="D121" s="61"/>
      <c r="E121" s="61"/>
      <c r="F121" s="61"/>
    </row>
    <row r="122" spans="2:6" x14ac:dyDescent="0.25">
      <c r="B122" s="61"/>
      <c r="C122" s="61"/>
      <c r="D122" s="61"/>
      <c r="E122" s="61"/>
      <c r="F122" s="61"/>
    </row>
    <row r="123" spans="2:6" x14ac:dyDescent="0.25">
      <c r="B123" s="61"/>
      <c r="C123" s="61"/>
      <c r="D123" s="61"/>
      <c r="E123" s="61"/>
      <c r="F123" s="61"/>
    </row>
    <row r="124" spans="2:6" x14ac:dyDescent="0.25">
      <c r="B124" s="61"/>
      <c r="C124" s="61"/>
      <c r="D124" s="61"/>
      <c r="E124" s="61"/>
      <c r="F124" s="61"/>
    </row>
    <row r="125" spans="2:6" x14ac:dyDescent="0.25">
      <c r="B125" s="61"/>
      <c r="C125" s="61"/>
      <c r="D125" s="61"/>
      <c r="E125" s="61"/>
      <c r="F125" s="61"/>
    </row>
    <row r="126" spans="2:6" x14ac:dyDescent="0.25">
      <c r="B126" s="61"/>
      <c r="C126" s="61"/>
      <c r="D126" s="61"/>
      <c r="E126" s="61"/>
      <c r="F126" s="61"/>
    </row>
    <row r="127" spans="2:6" x14ac:dyDescent="0.25">
      <c r="B127" s="61"/>
      <c r="C127" s="61"/>
      <c r="D127" s="61"/>
      <c r="E127" s="61"/>
      <c r="F127" s="61"/>
    </row>
    <row r="128" spans="2:6" x14ac:dyDescent="0.25">
      <c r="B128" s="61"/>
      <c r="C128" s="61"/>
      <c r="D128" s="61"/>
      <c r="E128" s="61"/>
      <c r="F128" s="61"/>
    </row>
    <row r="129" spans="2:6" x14ac:dyDescent="0.25">
      <c r="B129" s="61"/>
      <c r="C129" s="61"/>
      <c r="D129" s="61"/>
      <c r="E129" s="61"/>
      <c r="F129" s="61"/>
    </row>
    <row r="130" spans="2:6" x14ac:dyDescent="0.25">
      <c r="B130" s="61"/>
      <c r="C130" s="61"/>
      <c r="D130" s="61"/>
      <c r="E130" s="61"/>
      <c r="F130" s="61"/>
    </row>
    <row r="131" spans="2:6" x14ac:dyDescent="0.25">
      <c r="B131" s="61"/>
      <c r="C131" s="61"/>
      <c r="D131" s="61"/>
      <c r="E131" s="61"/>
      <c r="F131" s="61"/>
    </row>
    <row r="132" spans="2:6" x14ac:dyDescent="0.25">
      <c r="B132" s="61"/>
      <c r="C132" s="61"/>
      <c r="D132" s="61"/>
      <c r="E132" s="61"/>
      <c r="F132" s="61"/>
    </row>
    <row r="133" spans="2:6" x14ac:dyDescent="0.25">
      <c r="B133" s="61"/>
      <c r="C133" s="61"/>
      <c r="D133" s="61"/>
      <c r="E133" s="61"/>
      <c r="F133" s="61"/>
    </row>
    <row r="134" spans="2:6" x14ac:dyDescent="0.25">
      <c r="B134" s="61"/>
      <c r="C134" s="61"/>
      <c r="D134" s="61"/>
      <c r="E134" s="61"/>
      <c r="F134" s="61"/>
    </row>
    <row r="135" spans="2:6" x14ac:dyDescent="0.25">
      <c r="B135" s="61"/>
      <c r="C135" s="61"/>
      <c r="D135" s="61"/>
      <c r="E135" s="61"/>
      <c r="F135" s="61"/>
    </row>
    <row r="136" spans="2:6" x14ac:dyDescent="0.25">
      <c r="B136" s="61"/>
      <c r="C136" s="61"/>
      <c r="D136" s="61"/>
      <c r="E136" s="61"/>
      <c r="F136" s="61"/>
    </row>
    <row r="137" spans="2:6" x14ac:dyDescent="0.25">
      <c r="B137" s="61"/>
      <c r="C137" s="61"/>
      <c r="D137" s="61"/>
      <c r="E137" s="61"/>
      <c r="F137" s="61"/>
    </row>
    <row r="138" spans="2:6" x14ac:dyDescent="0.25">
      <c r="B138" s="61"/>
      <c r="C138" s="61"/>
      <c r="D138" s="61"/>
      <c r="E138" s="61"/>
      <c r="F138" s="61"/>
    </row>
    <row r="139" spans="2:6" x14ac:dyDescent="0.25">
      <c r="B139" s="61"/>
      <c r="C139" s="61"/>
      <c r="D139" s="61"/>
      <c r="E139" s="61"/>
      <c r="F139" s="61"/>
    </row>
    <row r="140" spans="2:6" x14ac:dyDescent="0.25">
      <c r="B140" s="61"/>
      <c r="C140" s="61"/>
      <c r="D140" s="61"/>
      <c r="E140" s="61"/>
      <c r="F140" s="61"/>
    </row>
    <row r="141" spans="2:6" x14ac:dyDescent="0.25">
      <c r="B141" s="61"/>
      <c r="C141" s="61"/>
      <c r="D141" s="61"/>
      <c r="E141" s="61"/>
      <c r="F141" s="61"/>
    </row>
    <row r="142" spans="2:6" x14ac:dyDescent="0.25">
      <c r="B142" s="61"/>
      <c r="C142" s="61"/>
      <c r="D142" s="61"/>
      <c r="E142" s="61"/>
      <c r="F142" s="61"/>
    </row>
    <row r="143" spans="2:6" x14ac:dyDescent="0.25">
      <c r="B143" s="61"/>
      <c r="C143" s="61"/>
      <c r="D143" s="61"/>
      <c r="E143" s="61"/>
      <c r="F143" s="61"/>
    </row>
    <row r="144" spans="2:6" x14ac:dyDescent="0.25">
      <c r="B144" s="61"/>
      <c r="C144" s="61"/>
      <c r="D144" s="61"/>
      <c r="E144" s="61"/>
      <c r="F144" s="61"/>
    </row>
    <row r="145" spans="2:6" x14ac:dyDescent="0.25">
      <c r="B145" s="61"/>
      <c r="C145" s="61"/>
      <c r="D145" s="61"/>
      <c r="E145" s="61"/>
      <c r="F145" s="61"/>
    </row>
    <row r="146" spans="2:6" x14ac:dyDescent="0.25">
      <c r="B146" s="61"/>
      <c r="C146" s="61"/>
      <c r="D146" s="61"/>
      <c r="E146" s="61"/>
      <c r="F146" s="61"/>
    </row>
    <row r="147" spans="2:6" x14ac:dyDescent="0.25">
      <c r="B147" s="61"/>
      <c r="C147" s="61"/>
      <c r="D147" s="61"/>
      <c r="E147" s="61"/>
      <c r="F147" s="61"/>
    </row>
    <row r="148" spans="2:6" x14ac:dyDescent="0.25">
      <c r="B148" s="61"/>
      <c r="C148" s="61"/>
      <c r="D148" s="61"/>
      <c r="E148" s="61"/>
      <c r="F148" s="61"/>
    </row>
    <row r="149" spans="2:6" x14ac:dyDescent="0.25">
      <c r="B149" s="61"/>
      <c r="C149" s="61"/>
      <c r="D149" s="61"/>
      <c r="E149" s="61"/>
      <c r="F149" s="61"/>
    </row>
    <row r="150" spans="2:6" x14ac:dyDescent="0.25">
      <c r="B150" s="61"/>
      <c r="C150" s="61"/>
      <c r="D150" s="61"/>
      <c r="E150" s="61"/>
      <c r="F150" s="61"/>
    </row>
    <row r="151" spans="2:6" x14ac:dyDescent="0.25">
      <c r="B151" s="61"/>
      <c r="C151" s="61"/>
      <c r="D151" s="61"/>
      <c r="E151" s="61"/>
      <c r="F151" s="61"/>
    </row>
    <row r="152" spans="2:6" x14ac:dyDescent="0.25">
      <c r="B152" s="61"/>
      <c r="C152" s="61"/>
      <c r="D152" s="61"/>
      <c r="E152" s="61"/>
      <c r="F152" s="61"/>
    </row>
    <row r="153" spans="2:6" x14ac:dyDescent="0.25">
      <c r="B153" s="61"/>
      <c r="C153" s="61"/>
      <c r="D153" s="61"/>
      <c r="E153" s="61"/>
      <c r="F153" s="61"/>
    </row>
    <row r="154" spans="2:6" x14ac:dyDescent="0.25">
      <c r="B154" s="61"/>
      <c r="C154" s="61"/>
      <c r="D154" s="61"/>
      <c r="E154" s="61"/>
      <c r="F154" s="61"/>
    </row>
    <row r="155" spans="2:6" x14ac:dyDescent="0.25">
      <c r="B155" s="61"/>
      <c r="C155" s="61"/>
      <c r="D155" s="61"/>
      <c r="E155" s="61"/>
      <c r="F155" s="61"/>
    </row>
    <row r="156" spans="2:6" x14ac:dyDescent="0.25">
      <c r="B156" s="61"/>
      <c r="C156" s="61"/>
      <c r="D156" s="61"/>
      <c r="E156" s="61"/>
      <c r="F156" s="61"/>
    </row>
    <row r="157" spans="2:6" x14ac:dyDescent="0.25">
      <c r="B157" s="61"/>
      <c r="C157" s="61"/>
      <c r="D157" s="61"/>
      <c r="E157" s="61"/>
      <c r="F157" s="61"/>
    </row>
    <row r="158" spans="2:6" x14ac:dyDescent="0.25">
      <c r="B158" s="61"/>
      <c r="C158" s="61"/>
      <c r="D158" s="61"/>
      <c r="E158" s="61"/>
      <c r="F158" s="61"/>
    </row>
    <row r="159" spans="2:6" x14ac:dyDescent="0.25">
      <c r="B159" s="61"/>
      <c r="C159" s="61"/>
      <c r="D159" s="61"/>
      <c r="E159" s="61"/>
      <c r="F159" s="61"/>
    </row>
    <row r="160" spans="2:6" x14ac:dyDescent="0.25">
      <c r="B160" s="61"/>
      <c r="C160" s="61"/>
      <c r="D160" s="61"/>
      <c r="E160" s="61"/>
      <c r="F160" s="61"/>
    </row>
    <row r="161" spans="2:6" x14ac:dyDescent="0.25">
      <c r="B161" s="61"/>
      <c r="C161" s="61"/>
      <c r="D161" s="61"/>
      <c r="E161" s="61"/>
      <c r="F161" s="61"/>
    </row>
    <row r="162" spans="2:6" x14ac:dyDescent="0.25">
      <c r="B162" s="61"/>
      <c r="C162" s="61"/>
      <c r="D162" s="61"/>
      <c r="E162" s="61"/>
      <c r="F162" s="61"/>
    </row>
    <row r="163" spans="2:6" x14ac:dyDescent="0.25">
      <c r="B163" s="61"/>
      <c r="C163" s="61"/>
      <c r="D163" s="61"/>
      <c r="E163" s="61"/>
      <c r="F163" s="61"/>
    </row>
    <row r="164" spans="2:6" x14ac:dyDescent="0.25">
      <c r="B164" s="61"/>
      <c r="C164" s="61"/>
      <c r="D164" s="61"/>
      <c r="E164" s="61"/>
      <c r="F164" s="61"/>
    </row>
    <row r="165" spans="2:6" x14ac:dyDescent="0.25">
      <c r="B165" s="61"/>
      <c r="C165" s="61"/>
      <c r="D165" s="61"/>
      <c r="E165" s="61"/>
      <c r="F165" s="61"/>
    </row>
    <row r="166" spans="2:6" x14ac:dyDescent="0.25">
      <c r="B166" s="61"/>
      <c r="C166" s="61"/>
      <c r="D166" s="61"/>
      <c r="E166" s="61"/>
      <c r="F166" s="61"/>
    </row>
    <row r="167" spans="2:6" x14ac:dyDescent="0.25">
      <c r="B167" s="61"/>
      <c r="C167" s="61"/>
      <c r="D167" s="61"/>
      <c r="E167" s="61"/>
      <c r="F167" s="61"/>
    </row>
    <row r="168" spans="2:6" x14ac:dyDescent="0.25">
      <c r="B168" s="61"/>
      <c r="C168" s="61"/>
      <c r="D168" s="61"/>
      <c r="E168" s="61"/>
      <c r="F168" s="61"/>
    </row>
    <row r="169" spans="2:6" x14ac:dyDescent="0.25">
      <c r="B169" s="61"/>
      <c r="C169" s="61"/>
      <c r="D169" s="61"/>
      <c r="E169" s="61"/>
      <c r="F169" s="61"/>
    </row>
    <row r="170" spans="2:6" x14ac:dyDescent="0.25">
      <c r="B170" s="61"/>
      <c r="C170" s="61"/>
      <c r="D170" s="61"/>
      <c r="E170" s="61"/>
      <c r="F170" s="61"/>
    </row>
    <row r="171" spans="2:6" x14ac:dyDescent="0.25">
      <c r="B171" s="61"/>
      <c r="C171" s="61"/>
      <c r="D171" s="61"/>
      <c r="E171" s="61"/>
      <c r="F171" s="61"/>
    </row>
    <row r="172" spans="2:6" x14ac:dyDescent="0.25">
      <c r="B172" s="61"/>
      <c r="C172" s="61"/>
      <c r="D172" s="61"/>
      <c r="E172" s="61"/>
      <c r="F172" s="61"/>
    </row>
    <row r="173" spans="2:6" x14ac:dyDescent="0.25">
      <c r="B173" s="61"/>
      <c r="C173" s="61"/>
      <c r="D173" s="61"/>
      <c r="E173" s="61"/>
      <c r="F173" s="61"/>
    </row>
    <row r="174" spans="2:6" x14ac:dyDescent="0.25">
      <c r="B174" s="61"/>
      <c r="C174" s="61"/>
      <c r="D174" s="61"/>
      <c r="E174" s="61"/>
      <c r="F174" s="61"/>
    </row>
    <row r="175" spans="2:6" x14ac:dyDescent="0.25">
      <c r="B175" s="61"/>
      <c r="C175" s="61"/>
      <c r="D175" s="61"/>
      <c r="E175" s="61"/>
      <c r="F175" s="61"/>
    </row>
    <row r="176" spans="2:6" x14ac:dyDescent="0.25">
      <c r="B176" s="61"/>
      <c r="C176" s="61"/>
      <c r="D176" s="61"/>
      <c r="E176" s="61"/>
      <c r="F176" s="61"/>
    </row>
    <row r="177" spans="2:6" x14ac:dyDescent="0.25">
      <c r="B177" s="61"/>
      <c r="C177" s="61"/>
      <c r="D177" s="61"/>
      <c r="E177" s="61"/>
      <c r="F177" s="61"/>
    </row>
    <row r="178" spans="2:6" x14ac:dyDescent="0.25">
      <c r="B178" s="61"/>
      <c r="C178" s="61"/>
      <c r="D178" s="61"/>
      <c r="E178" s="61"/>
      <c r="F178" s="61"/>
    </row>
    <row r="179" spans="2:6" x14ac:dyDescent="0.25">
      <c r="B179" s="61"/>
      <c r="C179" s="61"/>
      <c r="D179" s="61"/>
      <c r="E179" s="61"/>
      <c r="F179" s="61"/>
    </row>
    <row r="180" spans="2:6" x14ac:dyDescent="0.25">
      <c r="B180" s="61"/>
      <c r="C180" s="61"/>
      <c r="D180" s="61"/>
      <c r="E180" s="61"/>
      <c r="F180" s="61"/>
    </row>
    <row r="181" spans="2:6" x14ac:dyDescent="0.25">
      <c r="B181" s="61"/>
      <c r="C181" s="61"/>
      <c r="D181" s="61"/>
      <c r="E181" s="61"/>
      <c r="F181" s="61"/>
    </row>
    <row r="182" spans="2:6" x14ac:dyDescent="0.25">
      <c r="B182" s="61"/>
      <c r="C182" s="61"/>
      <c r="D182" s="61"/>
      <c r="E182" s="61"/>
      <c r="F182" s="61"/>
    </row>
    <row r="183" spans="2:6" x14ac:dyDescent="0.25">
      <c r="B183" s="61"/>
      <c r="C183" s="61"/>
      <c r="D183" s="61"/>
      <c r="E183" s="61"/>
      <c r="F183" s="61"/>
    </row>
    <row r="184" spans="2:6" x14ac:dyDescent="0.25">
      <c r="B184" s="61"/>
      <c r="C184" s="61"/>
      <c r="D184" s="61"/>
      <c r="E184" s="61"/>
      <c r="F184" s="61"/>
    </row>
    <row r="185" spans="2:6" x14ac:dyDescent="0.25">
      <c r="B185" s="61"/>
      <c r="C185" s="61"/>
      <c r="D185" s="61"/>
      <c r="E185" s="61"/>
      <c r="F185" s="61"/>
    </row>
    <row r="186" spans="2:6" x14ac:dyDescent="0.25">
      <c r="B186" s="61"/>
      <c r="C186" s="61"/>
      <c r="D186" s="61"/>
      <c r="E186" s="61"/>
      <c r="F186" s="61"/>
    </row>
    <row r="187" spans="2:6" x14ac:dyDescent="0.25">
      <c r="B187" s="61"/>
      <c r="C187" s="61"/>
      <c r="D187" s="61"/>
      <c r="E187" s="61"/>
      <c r="F187" s="61"/>
    </row>
    <row r="188" spans="2:6" x14ac:dyDescent="0.25">
      <c r="B188" s="61"/>
      <c r="C188" s="61"/>
      <c r="D188" s="61"/>
      <c r="E188" s="61"/>
      <c r="F188" s="61"/>
    </row>
    <row r="189" spans="2:6" x14ac:dyDescent="0.25">
      <c r="B189" s="61"/>
      <c r="C189" s="61"/>
      <c r="D189" s="61"/>
      <c r="E189" s="61"/>
      <c r="F189" s="61"/>
    </row>
    <row r="190" spans="2:6" x14ac:dyDescent="0.25">
      <c r="B190" s="61"/>
      <c r="C190" s="61"/>
      <c r="D190" s="61"/>
      <c r="E190" s="61"/>
      <c r="F190" s="61"/>
    </row>
    <row r="191" spans="2:6" x14ac:dyDescent="0.25">
      <c r="B191" s="61"/>
      <c r="C191" s="61"/>
      <c r="D191" s="61"/>
      <c r="E191" s="61"/>
      <c r="F191" s="61"/>
    </row>
    <row r="192" spans="2:6" x14ac:dyDescent="0.25">
      <c r="B192" s="61"/>
      <c r="C192" s="61"/>
      <c r="D192" s="61"/>
      <c r="E192" s="61"/>
      <c r="F192" s="61"/>
    </row>
    <row r="193" spans="2:6" x14ac:dyDescent="0.25">
      <c r="B193" s="61"/>
      <c r="C193" s="61"/>
      <c r="D193" s="61"/>
      <c r="E193" s="61"/>
      <c r="F193" s="61"/>
    </row>
    <row r="194" spans="2:6" x14ac:dyDescent="0.25">
      <c r="B194" s="61"/>
      <c r="C194" s="61"/>
      <c r="D194" s="61"/>
      <c r="E194" s="61"/>
      <c r="F194" s="61"/>
    </row>
    <row r="195" spans="2:6" x14ac:dyDescent="0.25">
      <c r="B195" s="61"/>
      <c r="C195" s="61"/>
      <c r="D195" s="61"/>
      <c r="E195" s="61"/>
      <c r="F195" s="61"/>
    </row>
    <row r="196" spans="2:6" x14ac:dyDescent="0.25">
      <c r="B196" s="61"/>
      <c r="C196" s="61"/>
      <c r="D196" s="61"/>
      <c r="E196" s="61"/>
      <c r="F196" s="61"/>
    </row>
    <row r="197" spans="2:6" x14ac:dyDescent="0.25">
      <c r="B197" s="61"/>
      <c r="C197" s="61"/>
      <c r="D197" s="61"/>
      <c r="E197" s="61"/>
      <c r="F197" s="61"/>
    </row>
    <row r="198" spans="2:6" x14ac:dyDescent="0.25">
      <c r="B198" s="61"/>
      <c r="C198" s="61"/>
      <c r="D198" s="61"/>
      <c r="E198" s="61"/>
      <c r="F198" s="61"/>
    </row>
    <row r="199" spans="2:6" x14ac:dyDescent="0.25">
      <c r="B199" s="61"/>
      <c r="C199" s="61"/>
      <c r="D199" s="61"/>
      <c r="E199" s="61"/>
      <c r="F199" s="61"/>
    </row>
    <row r="200" spans="2:6" x14ac:dyDescent="0.25">
      <c r="B200" s="61"/>
      <c r="C200" s="61"/>
      <c r="D200" s="61"/>
      <c r="E200" s="61"/>
      <c r="F200" s="61"/>
    </row>
    <row r="201" spans="2:6" x14ac:dyDescent="0.25">
      <c r="B201" s="61"/>
      <c r="C201" s="61"/>
      <c r="D201" s="61"/>
      <c r="E201" s="61"/>
      <c r="F201" s="61"/>
    </row>
    <row r="202" spans="2:6" x14ac:dyDescent="0.25">
      <c r="B202" s="61"/>
      <c r="C202" s="61"/>
      <c r="D202" s="61"/>
      <c r="E202" s="61"/>
      <c r="F202" s="61"/>
    </row>
    <row r="203" spans="2:6" x14ac:dyDescent="0.25">
      <c r="B203" s="61"/>
      <c r="C203" s="61"/>
      <c r="D203" s="61"/>
      <c r="E203" s="61"/>
      <c r="F203" s="61"/>
    </row>
    <row r="204" spans="2:6" x14ac:dyDescent="0.25">
      <c r="B204" s="61"/>
      <c r="C204" s="61"/>
      <c r="D204" s="61"/>
      <c r="E204" s="61"/>
      <c r="F204" s="61"/>
    </row>
    <row r="205" spans="2:6" x14ac:dyDescent="0.25">
      <c r="B205" s="61"/>
      <c r="C205" s="61"/>
      <c r="D205" s="61"/>
      <c r="E205" s="61"/>
      <c r="F205" s="61"/>
    </row>
    <row r="206" spans="2:6" x14ac:dyDescent="0.25">
      <c r="B206" s="61"/>
      <c r="C206" s="61"/>
      <c r="D206" s="61"/>
      <c r="E206" s="61"/>
      <c r="F206" s="61"/>
    </row>
    <row r="207" spans="2:6" x14ac:dyDescent="0.25">
      <c r="B207" s="61"/>
      <c r="C207" s="61"/>
      <c r="D207" s="61"/>
      <c r="E207" s="61"/>
      <c r="F207" s="61"/>
    </row>
    <row r="208" spans="2:6" x14ac:dyDescent="0.25">
      <c r="B208" s="61"/>
      <c r="C208" s="61"/>
      <c r="D208" s="61"/>
      <c r="E208" s="61"/>
      <c r="F208" s="61"/>
    </row>
    <row r="209" spans="2:6" x14ac:dyDescent="0.25">
      <c r="B209" s="61"/>
      <c r="C209" s="61"/>
      <c r="D209" s="61"/>
      <c r="E209" s="61"/>
      <c r="F209" s="61"/>
    </row>
    <row r="210" spans="2:6" x14ac:dyDescent="0.25">
      <c r="B210" s="61"/>
      <c r="C210" s="61"/>
      <c r="D210" s="61"/>
      <c r="E210" s="61"/>
      <c r="F210" s="61"/>
    </row>
    <row r="211" spans="2:6" x14ac:dyDescent="0.25">
      <c r="B211" s="61"/>
      <c r="C211" s="61"/>
      <c r="D211" s="61"/>
      <c r="E211" s="61"/>
      <c r="F211" s="61"/>
    </row>
    <row r="212" spans="2:6" x14ac:dyDescent="0.25">
      <c r="B212" s="61"/>
      <c r="C212" s="61"/>
      <c r="D212" s="61"/>
      <c r="E212" s="61"/>
      <c r="F212" s="61"/>
    </row>
    <row r="213" spans="2:6" x14ac:dyDescent="0.25">
      <c r="B213" s="61"/>
      <c r="C213" s="61"/>
      <c r="D213" s="61"/>
      <c r="E213" s="61"/>
      <c r="F213" s="61"/>
    </row>
    <row r="214" spans="2:6" x14ac:dyDescent="0.25">
      <c r="B214" s="61"/>
      <c r="C214" s="61"/>
      <c r="D214" s="61"/>
      <c r="E214" s="61"/>
      <c r="F214" s="61"/>
    </row>
    <row r="215" spans="2:6" x14ac:dyDescent="0.25">
      <c r="B215" s="61"/>
      <c r="C215" s="61"/>
      <c r="D215" s="61"/>
      <c r="E215" s="61"/>
      <c r="F215" s="61"/>
    </row>
    <row r="216" spans="2:6" x14ac:dyDescent="0.25">
      <c r="B216" s="61"/>
      <c r="C216" s="61"/>
      <c r="D216" s="61"/>
      <c r="E216" s="61"/>
      <c r="F216" s="61"/>
    </row>
    <row r="217" spans="2:6" x14ac:dyDescent="0.25">
      <c r="B217" s="61"/>
      <c r="C217" s="61"/>
      <c r="D217" s="61"/>
      <c r="E217" s="61"/>
      <c r="F217" s="61"/>
    </row>
    <row r="218" spans="2:6" x14ac:dyDescent="0.25">
      <c r="B218" s="61"/>
      <c r="C218" s="61"/>
      <c r="D218" s="61"/>
      <c r="E218" s="61"/>
      <c r="F218" s="61"/>
    </row>
    <row r="219" spans="2:6" x14ac:dyDescent="0.25">
      <c r="B219" s="61"/>
      <c r="C219" s="61"/>
      <c r="D219" s="61"/>
      <c r="E219" s="61"/>
      <c r="F219" s="61"/>
    </row>
    <row r="220" spans="2:6" x14ac:dyDescent="0.25">
      <c r="B220" s="61"/>
      <c r="C220" s="61"/>
      <c r="D220" s="61"/>
      <c r="E220" s="61"/>
      <c r="F220" s="61"/>
    </row>
    <row r="221" spans="2:6" x14ac:dyDescent="0.25">
      <c r="B221" s="61"/>
      <c r="C221" s="61"/>
      <c r="D221" s="61"/>
      <c r="E221" s="61"/>
      <c r="F221" s="61"/>
    </row>
    <row r="222" spans="2:6" x14ac:dyDescent="0.25">
      <c r="B222" s="61"/>
      <c r="C222" s="61"/>
      <c r="D222" s="61"/>
      <c r="E222" s="61"/>
      <c r="F222" s="61"/>
    </row>
    <row r="223" spans="2:6" x14ac:dyDescent="0.25">
      <c r="B223" s="61"/>
      <c r="C223" s="61"/>
      <c r="D223" s="61"/>
      <c r="E223" s="61"/>
      <c r="F223" s="61"/>
    </row>
    <row r="224" spans="2:6" x14ac:dyDescent="0.25">
      <c r="B224" s="61"/>
      <c r="C224" s="61"/>
      <c r="D224" s="61"/>
      <c r="E224" s="61"/>
      <c r="F224" s="61"/>
    </row>
    <row r="225" spans="2:6" x14ac:dyDescent="0.25">
      <c r="B225" s="61"/>
      <c r="C225" s="61"/>
      <c r="D225" s="61"/>
      <c r="E225" s="61"/>
      <c r="F225" s="61"/>
    </row>
    <row r="226" spans="2:6" x14ac:dyDescent="0.25">
      <c r="B226" s="61"/>
      <c r="C226" s="61"/>
      <c r="D226" s="61"/>
      <c r="E226" s="61"/>
      <c r="F226" s="61"/>
    </row>
    <row r="227" spans="2:6" x14ac:dyDescent="0.25">
      <c r="B227" s="61"/>
      <c r="C227" s="61"/>
      <c r="D227" s="61"/>
      <c r="E227" s="61"/>
      <c r="F227" s="61"/>
    </row>
    <row r="228" spans="2:6" x14ac:dyDescent="0.25">
      <c r="B228" s="61"/>
      <c r="C228" s="61"/>
      <c r="D228" s="61"/>
      <c r="E228" s="61"/>
      <c r="F228" s="61"/>
    </row>
    <row r="229" spans="2:6" x14ac:dyDescent="0.25">
      <c r="B229" s="61"/>
      <c r="C229" s="61"/>
      <c r="D229" s="61"/>
      <c r="E229" s="61"/>
      <c r="F229" s="61"/>
    </row>
    <row r="230" spans="2:6" x14ac:dyDescent="0.25">
      <c r="B230" s="61"/>
      <c r="C230" s="61"/>
      <c r="D230" s="61"/>
      <c r="E230" s="61"/>
      <c r="F230" s="61"/>
    </row>
    <row r="231" spans="2:6" x14ac:dyDescent="0.25">
      <c r="B231" s="61"/>
      <c r="C231" s="61"/>
      <c r="D231" s="61"/>
      <c r="E231" s="61"/>
      <c r="F231" s="61"/>
    </row>
    <row r="232" spans="2:6" x14ac:dyDescent="0.25">
      <c r="B232" s="61"/>
      <c r="C232" s="61"/>
      <c r="D232" s="61"/>
      <c r="E232" s="61"/>
      <c r="F232" s="61"/>
    </row>
    <row r="233" spans="2:6" x14ac:dyDescent="0.25">
      <c r="B233" s="61"/>
      <c r="C233" s="61"/>
      <c r="D233" s="61"/>
      <c r="E233" s="61"/>
      <c r="F233" s="61"/>
    </row>
    <row r="234" spans="2:6" x14ac:dyDescent="0.25">
      <c r="B234" s="61"/>
      <c r="C234" s="61"/>
      <c r="D234" s="61"/>
      <c r="E234" s="61"/>
      <c r="F234" s="61"/>
    </row>
    <row r="235" spans="2:6" x14ac:dyDescent="0.25">
      <c r="B235" s="61"/>
      <c r="C235" s="61"/>
      <c r="D235" s="61"/>
      <c r="E235" s="61"/>
      <c r="F235" s="61"/>
    </row>
    <row r="236" spans="2:6" x14ac:dyDescent="0.25">
      <c r="B236" s="61"/>
      <c r="C236" s="61"/>
      <c r="D236" s="61"/>
      <c r="E236" s="61"/>
      <c r="F236" s="61"/>
    </row>
    <row r="237" spans="2:6" x14ac:dyDescent="0.25">
      <c r="B237" s="61"/>
      <c r="C237" s="61"/>
      <c r="D237" s="61"/>
      <c r="E237" s="61"/>
      <c r="F237" s="61"/>
    </row>
    <row r="238" spans="2:6" x14ac:dyDescent="0.25">
      <c r="B238" s="61"/>
      <c r="C238" s="61"/>
      <c r="D238" s="61"/>
      <c r="E238" s="61"/>
      <c r="F238" s="61"/>
    </row>
    <row r="239" spans="2:6" x14ac:dyDescent="0.25">
      <c r="B239" s="61"/>
      <c r="C239" s="61"/>
      <c r="D239" s="61"/>
      <c r="E239" s="61"/>
      <c r="F239" s="61"/>
    </row>
    <row r="240" spans="2:6" x14ac:dyDescent="0.25">
      <c r="B240" s="61"/>
      <c r="C240" s="61"/>
      <c r="D240" s="61"/>
      <c r="E240" s="61"/>
      <c r="F240" s="61"/>
    </row>
    <row r="241" spans="2:6" x14ac:dyDescent="0.25">
      <c r="B241" s="61"/>
      <c r="C241" s="61"/>
      <c r="D241" s="61"/>
      <c r="E241" s="61"/>
      <c r="F241" s="61"/>
    </row>
    <row r="242" spans="2:6" x14ac:dyDescent="0.25">
      <c r="B242" s="61"/>
      <c r="C242" s="61"/>
      <c r="D242" s="61"/>
      <c r="E242" s="61"/>
      <c r="F242" s="61"/>
    </row>
    <row r="243" spans="2:6" x14ac:dyDescent="0.25">
      <c r="B243" s="61"/>
      <c r="C243" s="61"/>
      <c r="D243" s="61"/>
      <c r="E243" s="61"/>
      <c r="F243" s="61"/>
    </row>
    <row r="244" spans="2:6" x14ac:dyDescent="0.25">
      <c r="B244" s="61"/>
      <c r="C244" s="61"/>
      <c r="D244" s="61"/>
      <c r="E244" s="61"/>
      <c r="F244" s="61"/>
    </row>
    <row r="245" spans="2:6" x14ac:dyDescent="0.25">
      <c r="B245" s="61"/>
      <c r="C245" s="61"/>
      <c r="D245" s="61"/>
      <c r="E245" s="61"/>
      <c r="F245" s="61"/>
    </row>
    <row r="246" spans="2:6" x14ac:dyDescent="0.25">
      <c r="B246" s="61"/>
      <c r="C246" s="61"/>
      <c r="D246" s="61"/>
      <c r="E246" s="61"/>
      <c r="F246" s="61"/>
    </row>
    <row r="247" spans="2:6" x14ac:dyDescent="0.25">
      <c r="B247" s="61"/>
      <c r="C247" s="61"/>
      <c r="D247" s="61"/>
      <c r="E247" s="61"/>
      <c r="F247" s="61"/>
    </row>
    <row r="248" spans="2:6" x14ac:dyDescent="0.25">
      <c r="B248" s="61"/>
      <c r="C248" s="61"/>
      <c r="D248" s="61"/>
      <c r="E248" s="61"/>
      <c r="F248" s="61"/>
    </row>
    <row r="249" spans="2:6" x14ac:dyDescent="0.25">
      <c r="B249" s="61"/>
      <c r="C249" s="61"/>
      <c r="D249" s="61"/>
      <c r="E249" s="61"/>
      <c r="F249" s="61"/>
    </row>
    <row r="250" spans="2:6" x14ac:dyDescent="0.25">
      <c r="B250" s="61"/>
      <c r="C250" s="61"/>
      <c r="D250" s="61"/>
      <c r="E250" s="61"/>
      <c r="F250" s="61"/>
    </row>
    <row r="251" spans="2:6" x14ac:dyDescent="0.25">
      <c r="B251" s="61"/>
      <c r="C251" s="61"/>
      <c r="D251" s="61"/>
      <c r="E251" s="61"/>
      <c r="F251" s="61"/>
    </row>
    <row r="252" spans="2:6" x14ac:dyDescent="0.25">
      <c r="B252" s="61"/>
      <c r="C252" s="61"/>
      <c r="D252" s="61"/>
      <c r="E252" s="61"/>
      <c r="F252" s="61"/>
    </row>
    <row r="253" spans="2:6" x14ac:dyDescent="0.25">
      <c r="B253" s="61"/>
      <c r="C253" s="61"/>
      <c r="D253" s="61"/>
      <c r="E253" s="61"/>
      <c r="F253" s="61"/>
    </row>
    <row r="254" spans="2:6" x14ac:dyDescent="0.25">
      <c r="B254" s="61"/>
      <c r="C254" s="61"/>
      <c r="D254" s="61"/>
      <c r="E254" s="61"/>
      <c r="F254" s="61"/>
    </row>
    <row r="255" spans="2:6" x14ac:dyDescent="0.25">
      <c r="B255" s="61"/>
      <c r="C255" s="61"/>
      <c r="D255" s="61"/>
      <c r="E255" s="61"/>
      <c r="F255" s="61"/>
    </row>
    <row r="256" spans="2:6" x14ac:dyDescent="0.25">
      <c r="B256" s="61"/>
      <c r="C256" s="61"/>
      <c r="D256" s="61"/>
      <c r="E256" s="61"/>
      <c r="F256" s="61"/>
    </row>
    <row r="257" spans="2:6" x14ac:dyDescent="0.25">
      <c r="B257" s="61"/>
      <c r="C257" s="61"/>
      <c r="D257" s="61"/>
      <c r="E257" s="61"/>
      <c r="F257" s="61"/>
    </row>
    <row r="258" spans="2:6" x14ac:dyDescent="0.25">
      <c r="B258" s="61"/>
      <c r="C258" s="61"/>
      <c r="D258" s="61"/>
      <c r="E258" s="61"/>
      <c r="F258" s="61"/>
    </row>
    <row r="259" spans="2:6" x14ac:dyDescent="0.25">
      <c r="B259" s="61"/>
      <c r="C259" s="61"/>
      <c r="D259" s="61"/>
      <c r="E259" s="61"/>
      <c r="F259" s="61"/>
    </row>
    <row r="260" spans="2:6" x14ac:dyDescent="0.25">
      <c r="B260" s="61"/>
      <c r="C260" s="61"/>
      <c r="D260" s="61"/>
      <c r="E260" s="61"/>
      <c r="F260" s="61"/>
    </row>
    <row r="261" spans="2:6" x14ac:dyDescent="0.25">
      <c r="B261" s="61"/>
      <c r="C261" s="61"/>
      <c r="D261" s="61"/>
      <c r="E261" s="61"/>
      <c r="F261" s="61"/>
    </row>
    <row r="262" spans="2:6" x14ac:dyDescent="0.25">
      <c r="B262" s="61"/>
      <c r="C262" s="61"/>
      <c r="D262" s="61"/>
      <c r="E262" s="61"/>
      <c r="F262" s="61"/>
    </row>
    <row r="263" spans="2:6" x14ac:dyDescent="0.25">
      <c r="B263" s="61"/>
      <c r="C263" s="61"/>
      <c r="D263" s="61"/>
      <c r="E263" s="61"/>
      <c r="F263" s="61"/>
    </row>
    <row r="264" spans="2:6" x14ac:dyDescent="0.25">
      <c r="B264" s="61"/>
      <c r="C264" s="61"/>
      <c r="D264" s="61"/>
      <c r="E264" s="61"/>
      <c r="F264" s="61"/>
    </row>
    <row r="265" spans="2:6" x14ac:dyDescent="0.25">
      <c r="B265" s="61"/>
      <c r="C265" s="61"/>
      <c r="D265" s="61"/>
      <c r="E265" s="61"/>
      <c r="F265" s="61"/>
    </row>
    <row r="266" spans="2:6" x14ac:dyDescent="0.25">
      <c r="B266" s="61"/>
      <c r="C266" s="61"/>
      <c r="D266" s="61"/>
      <c r="E266" s="61"/>
      <c r="F266" s="61"/>
    </row>
    <row r="267" spans="2:6" x14ac:dyDescent="0.25">
      <c r="B267" s="61"/>
      <c r="C267" s="61"/>
      <c r="D267" s="61"/>
      <c r="E267" s="61"/>
      <c r="F267" s="61"/>
    </row>
    <row r="268" spans="2:6" x14ac:dyDescent="0.25">
      <c r="B268" s="61"/>
      <c r="C268" s="61"/>
      <c r="D268" s="61"/>
      <c r="E268" s="61"/>
      <c r="F268" s="61"/>
    </row>
    <row r="269" spans="2:6" x14ac:dyDescent="0.25">
      <c r="B269" s="61"/>
      <c r="C269" s="61"/>
      <c r="D269" s="61"/>
      <c r="E269" s="61"/>
      <c r="F269" s="61"/>
    </row>
    <row r="270" spans="2:6" x14ac:dyDescent="0.25">
      <c r="B270" s="61"/>
      <c r="C270" s="61"/>
      <c r="D270" s="61"/>
      <c r="E270" s="61"/>
      <c r="F270" s="61"/>
    </row>
    <row r="271" spans="2:6" x14ac:dyDescent="0.25">
      <c r="B271" s="61"/>
      <c r="C271" s="61"/>
      <c r="D271" s="61"/>
      <c r="E271" s="61"/>
      <c r="F271" s="61"/>
    </row>
    <row r="272" spans="2:6" x14ac:dyDescent="0.25">
      <c r="B272" s="61"/>
      <c r="C272" s="61"/>
      <c r="D272" s="61"/>
      <c r="E272" s="61"/>
      <c r="F272" s="61"/>
    </row>
    <row r="273" spans="2:6" x14ac:dyDescent="0.25">
      <c r="B273" s="61"/>
      <c r="C273" s="61"/>
      <c r="D273" s="61"/>
      <c r="E273" s="61"/>
      <c r="F273" s="61"/>
    </row>
    <row r="274" spans="2:6" x14ac:dyDescent="0.25">
      <c r="B274" s="61"/>
      <c r="C274" s="61"/>
      <c r="D274" s="61"/>
      <c r="E274" s="61"/>
      <c r="F274" s="61"/>
    </row>
    <row r="275" spans="2:6" x14ac:dyDescent="0.25">
      <c r="B275" s="61"/>
      <c r="C275" s="61"/>
      <c r="D275" s="61"/>
      <c r="E275" s="61"/>
      <c r="F275" s="61"/>
    </row>
    <row r="276" spans="2:6" x14ac:dyDescent="0.25">
      <c r="B276" s="61"/>
      <c r="C276" s="61"/>
      <c r="D276" s="61"/>
      <c r="E276" s="61"/>
      <c r="F276" s="61"/>
    </row>
    <row r="277" spans="2:6" x14ac:dyDescent="0.25">
      <c r="B277" s="61"/>
      <c r="C277" s="61"/>
      <c r="D277" s="61"/>
      <c r="E277" s="61"/>
      <c r="F277" s="61"/>
    </row>
    <row r="278" spans="2:6" x14ac:dyDescent="0.25">
      <c r="B278" s="61"/>
      <c r="C278" s="61"/>
      <c r="D278" s="61"/>
      <c r="E278" s="61"/>
      <c r="F278" s="61"/>
    </row>
    <row r="279" spans="2:6" x14ac:dyDescent="0.25">
      <c r="B279" s="61"/>
      <c r="C279" s="61"/>
      <c r="D279" s="61"/>
      <c r="E279" s="61"/>
      <c r="F279" s="61"/>
    </row>
    <row r="280" spans="2:6" x14ac:dyDescent="0.25">
      <c r="B280" s="61"/>
      <c r="C280" s="61"/>
      <c r="D280" s="61"/>
      <c r="E280" s="61"/>
      <c r="F280" s="61"/>
    </row>
    <row r="281" spans="2:6" x14ac:dyDescent="0.25">
      <c r="B281" s="61"/>
      <c r="C281" s="61"/>
      <c r="D281" s="61"/>
      <c r="E281" s="61"/>
      <c r="F281" s="61"/>
    </row>
    <row r="282" spans="2:6" x14ac:dyDescent="0.25">
      <c r="B282" s="61"/>
      <c r="C282" s="61"/>
      <c r="D282" s="61"/>
      <c r="E282" s="61"/>
      <c r="F282" s="61"/>
    </row>
    <row r="283" spans="2:6" x14ac:dyDescent="0.25">
      <c r="B283" s="61"/>
      <c r="C283" s="61"/>
      <c r="D283" s="61"/>
      <c r="E283" s="61"/>
      <c r="F283" s="61"/>
    </row>
    <row r="284" spans="2:6" x14ac:dyDescent="0.25">
      <c r="B284" s="61"/>
      <c r="C284" s="61"/>
      <c r="D284" s="61"/>
      <c r="E284" s="61"/>
      <c r="F284" s="61"/>
    </row>
    <row r="285" spans="2:6" x14ac:dyDescent="0.25">
      <c r="B285" s="61"/>
      <c r="C285" s="61"/>
      <c r="D285" s="61"/>
      <c r="E285" s="61"/>
      <c r="F285" s="61"/>
    </row>
    <row r="286" spans="2:6" x14ac:dyDescent="0.25">
      <c r="B286" s="61"/>
      <c r="C286" s="61"/>
      <c r="D286" s="61"/>
      <c r="E286" s="61"/>
      <c r="F286" s="61"/>
    </row>
    <row r="287" spans="2:6" x14ac:dyDescent="0.25">
      <c r="B287" s="61"/>
      <c r="C287" s="61"/>
      <c r="D287" s="61"/>
      <c r="E287" s="61"/>
      <c r="F287" s="61"/>
    </row>
    <row r="288" spans="2:6" x14ac:dyDescent="0.25">
      <c r="B288" s="61"/>
      <c r="C288" s="61"/>
      <c r="D288" s="61"/>
      <c r="E288" s="61"/>
      <c r="F288" s="61"/>
    </row>
    <row r="289" spans="2:6" x14ac:dyDescent="0.25">
      <c r="B289" s="61"/>
      <c r="C289" s="61"/>
      <c r="D289" s="61"/>
      <c r="E289" s="61"/>
      <c r="F289" s="61"/>
    </row>
    <row r="290" spans="2:6" x14ac:dyDescent="0.25">
      <c r="B290" s="61"/>
      <c r="C290" s="61"/>
      <c r="D290" s="61"/>
      <c r="E290" s="61"/>
      <c r="F290" s="61"/>
    </row>
    <row r="291" spans="2:6" x14ac:dyDescent="0.25">
      <c r="B291" s="61"/>
      <c r="C291" s="61"/>
      <c r="D291" s="61"/>
      <c r="E291" s="61"/>
      <c r="F291" s="61"/>
    </row>
    <row r="292" spans="2:6" x14ac:dyDescent="0.25">
      <c r="B292" s="61"/>
      <c r="C292" s="61"/>
      <c r="D292" s="61"/>
      <c r="E292" s="61"/>
      <c r="F292" s="61"/>
    </row>
    <row r="293" spans="2:6" x14ac:dyDescent="0.25">
      <c r="B293" s="61"/>
      <c r="C293" s="61"/>
      <c r="D293" s="61"/>
      <c r="E293" s="61"/>
      <c r="F293" s="61"/>
    </row>
    <row r="294" spans="2:6" x14ac:dyDescent="0.25">
      <c r="B294" s="61"/>
      <c r="C294" s="61"/>
      <c r="D294" s="61"/>
      <c r="E294" s="61"/>
      <c r="F294" s="61"/>
    </row>
    <row r="295" spans="2:6" x14ac:dyDescent="0.25">
      <c r="B295" s="61"/>
      <c r="C295" s="61"/>
      <c r="D295" s="61"/>
      <c r="E295" s="61"/>
      <c r="F295" s="61"/>
    </row>
    <row r="296" spans="2:6" x14ac:dyDescent="0.25">
      <c r="B296" s="61"/>
      <c r="C296" s="61"/>
      <c r="D296" s="61"/>
      <c r="E296" s="61"/>
      <c r="F296" s="61"/>
    </row>
    <row r="297" spans="2:6" x14ac:dyDescent="0.25">
      <c r="B297" s="61"/>
      <c r="C297" s="61"/>
      <c r="D297" s="61"/>
      <c r="E297" s="61"/>
      <c r="F297" s="61"/>
    </row>
    <row r="298" spans="2:6" x14ac:dyDescent="0.25">
      <c r="B298" s="61"/>
      <c r="C298" s="61"/>
      <c r="D298" s="61"/>
      <c r="E298" s="61"/>
      <c r="F298" s="61"/>
    </row>
    <row r="299" spans="2:6" x14ac:dyDescent="0.25">
      <c r="B299" s="61"/>
      <c r="C299" s="61"/>
      <c r="D299" s="61"/>
      <c r="E299" s="61"/>
      <c r="F299" s="61"/>
    </row>
    <row r="300" spans="2:6" x14ac:dyDescent="0.25">
      <c r="B300" s="61"/>
      <c r="C300" s="61"/>
      <c r="D300" s="61"/>
      <c r="E300" s="61"/>
      <c r="F300" s="61"/>
    </row>
    <row r="301" spans="2:6" x14ac:dyDescent="0.25">
      <c r="B301" s="61"/>
      <c r="C301" s="61"/>
      <c r="D301" s="61"/>
      <c r="E301" s="61"/>
      <c r="F301" s="61"/>
    </row>
    <row r="302" spans="2:6" x14ac:dyDescent="0.25">
      <c r="B302" s="61"/>
      <c r="C302" s="61"/>
      <c r="D302" s="61"/>
      <c r="E302" s="61"/>
      <c r="F302" s="61"/>
    </row>
    <row r="303" spans="2:6" x14ac:dyDescent="0.25">
      <c r="B303" s="61"/>
      <c r="C303" s="61"/>
      <c r="D303" s="61"/>
      <c r="E303" s="61"/>
      <c r="F303" s="61"/>
    </row>
    <row r="304" spans="2:6" x14ac:dyDescent="0.25">
      <c r="B304" s="61"/>
      <c r="C304" s="61"/>
      <c r="D304" s="61"/>
      <c r="E304" s="61"/>
      <c r="F304" s="61"/>
    </row>
    <row r="305" spans="2:6" x14ac:dyDescent="0.25">
      <c r="B305" s="61"/>
      <c r="C305" s="61"/>
      <c r="D305" s="61"/>
      <c r="E305" s="61"/>
      <c r="F305" s="61"/>
    </row>
    <row r="306" spans="2:6" x14ac:dyDescent="0.25">
      <c r="B306" s="61"/>
      <c r="C306" s="61"/>
      <c r="D306" s="61"/>
      <c r="E306" s="61"/>
      <c r="F306" s="61"/>
    </row>
    <row r="307" spans="2:6" x14ac:dyDescent="0.25">
      <c r="B307" s="61"/>
      <c r="C307" s="61"/>
      <c r="D307" s="61"/>
      <c r="E307" s="61"/>
      <c r="F307" s="61"/>
    </row>
    <row r="308" spans="2:6" x14ac:dyDescent="0.25">
      <c r="B308" s="61"/>
      <c r="C308" s="61"/>
      <c r="D308" s="61"/>
      <c r="E308" s="61"/>
      <c r="F308" s="61"/>
    </row>
    <row r="309" spans="2:6" x14ac:dyDescent="0.25">
      <c r="B309" s="61"/>
      <c r="C309" s="61"/>
      <c r="D309" s="61"/>
      <c r="E309" s="61"/>
      <c r="F309" s="61"/>
    </row>
    <row r="310" spans="2:6" x14ac:dyDescent="0.25">
      <c r="B310" s="61"/>
      <c r="C310" s="61"/>
      <c r="D310" s="61"/>
      <c r="E310" s="61"/>
      <c r="F310" s="61"/>
    </row>
    <row r="311" spans="2:6" x14ac:dyDescent="0.25">
      <c r="B311" s="61"/>
      <c r="C311" s="61"/>
      <c r="D311" s="61"/>
      <c r="E311" s="61"/>
      <c r="F311" s="61"/>
    </row>
    <row r="312" spans="2:6" x14ac:dyDescent="0.25">
      <c r="B312" s="61"/>
      <c r="C312" s="61"/>
      <c r="D312" s="61"/>
      <c r="E312" s="61"/>
      <c r="F312" s="61"/>
    </row>
    <row r="313" spans="2:6" x14ac:dyDescent="0.25">
      <c r="B313" s="61"/>
      <c r="C313" s="61"/>
      <c r="D313" s="61"/>
      <c r="E313" s="61"/>
      <c r="F313" s="61"/>
    </row>
  </sheetData>
  <sheetProtection algorithmName="SHA-512" hashValue="UVrsJsf0/GaJwG+ge4vRmlXkqXN/w3ElPfTGsaYDX8aR4zBH12T/3UfW1HEXLLTeMIAUXzU/SVqj/bxnQ4uTNA==" saltValue="tk3DOSAI9IU4UKOUi8BbIA==" spinCount="100000" sheet="1" formatCells="0"/>
  <mergeCells count="25">
    <mergeCell ref="BJ4:BJ5"/>
    <mergeCell ref="BK4:BK5"/>
    <mergeCell ref="A1:I1"/>
    <mergeCell ref="E4:E5"/>
    <mergeCell ref="F4:F5"/>
    <mergeCell ref="AZ4:AZ5"/>
    <mergeCell ref="BA4:BA5"/>
    <mergeCell ref="BB4:BB5"/>
    <mergeCell ref="BC4:BC5"/>
    <mergeCell ref="BD4:BD5"/>
    <mergeCell ref="BE4:BE5"/>
    <mergeCell ref="BF4:BF5"/>
    <mergeCell ref="BG4:BG5"/>
    <mergeCell ref="BH4:BH5"/>
    <mergeCell ref="BI4:BI5"/>
    <mergeCell ref="K6:K17"/>
    <mergeCell ref="K18:K57"/>
    <mergeCell ref="G4:G5"/>
    <mergeCell ref="A4:A5"/>
    <mergeCell ref="B4:B5"/>
    <mergeCell ref="C4:C5"/>
    <mergeCell ref="D4:D5"/>
    <mergeCell ref="H4:H5"/>
    <mergeCell ref="I4:I5"/>
    <mergeCell ref="J4:J5"/>
  </mergeCells>
  <conditionalFormatting sqref="J6 I6:I57">
    <cfRule type="cellIs" dxfId="7" priority="2" operator="notEqual">
      <formula>#REF!</formula>
    </cfRule>
  </conditionalFormatting>
  <conditionalFormatting sqref="J7:J57">
    <cfRule type="cellIs" dxfId="6" priority="1" operator="notEqual">
      <formula>#REF!</formula>
    </cfRule>
  </conditionalFormatting>
  <dataValidations count="1">
    <dataValidation type="list" allowBlank="1" showInputMessage="1" showErrorMessage="1" promptTitle="Ventana de Información vigente" sqref="B2" xr:uid="{7DAFE5D3-D940-41AF-8E3D-ADFD4F0575D4}">
      <formula1>$AY$2:$AY$59</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7A0CF-1C3D-49E4-A517-434456544397}">
  <sheetPr>
    <tabColor rgb="FF00B050"/>
  </sheetPr>
  <dimension ref="A1:AH29"/>
  <sheetViews>
    <sheetView workbookViewId="0">
      <selection activeCell="I2" sqref="I2:O2"/>
    </sheetView>
  </sheetViews>
  <sheetFormatPr baseColWidth="10" defaultRowHeight="15" x14ac:dyDescent="0.25"/>
  <cols>
    <col min="1" max="1" width="24.140625" style="78" customWidth="1"/>
    <col min="2" max="2" width="55.5703125" style="78" customWidth="1"/>
    <col min="3" max="3" width="11.42578125" style="78"/>
    <col min="4" max="4" width="9" style="78" customWidth="1"/>
    <col min="5" max="5" width="9.140625" style="78" customWidth="1"/>
    <col min="6" max="6" width="7.5703125" style="78" customWidth="1"/>
    <col min="7" max="7" width="9.7109375" style="78" customWidth="1"/>
    <col min="8" max="8" width="11.42578125" style="78"/>
    <col min="9" max="9" width="22.85546875" style="78" customWidth="1"/>
    <col min="10" max="10" width="51.85546875" style="78" customWidth="1"/>
    <col min="11" max="13" width="11.42578125" style="78"/>
    <col min="14" max="14" width="9" style="78" customWidth="1"/>
    <col min="15" max="32" width="11.42578125" style="78"/>
    <col min="33" max="33" width="61.42578125" style="78" hidden="1" customWidth="1"/>
    <col min="34" max="34" width="55.140625" style="78" hidden="1" customWidth="1"/>
    <col min="35" max="16384" width="11.42578125" style="78"/>
  </cols>
  <sheetData>
    <row r="1" spans="1:34" x14ac:dyDescent="0.25">
      <c r="AG1" s="78" t="s">
        <v>52</v>
      </c>
      <c r="AH1" s="79" t="s">
        <v>42</v>
      </c>
    </row>
    <row r="2" spans="1:34" x14ac:dyDescent="0.25">
      <c r="A2" s="123" t="s">
        <v>41</v>
      </c>
      <c r="B2" s="123"/>
      <c r="C2" s="123"/>
      <c r="D2" s="123"/>
      <c r="E2" s="123"/>
      <c r="F2" s="123"/>
      <c r="G2" s="123"/>
      <c r="I2" s="123" t="s">
        <v>47</v>
      </c>
      <c r="J2" s="123"/>
      <c r="K2" s="123"/>
      <c r="L2" s="123"/>
      <c r="M2" s="123"/>
      <c r="N2" s="123"/>
      <c r="O2" s="123"/>
      <c r="AG2" s="78" t="s">
        <v>53</v>
      </c>
      <c r="AH2" s="79" t="s">
        <v>43</v>
      </c>
    </row>
    <row r="3" spans="1:34" x14ac:dyDescent="0.25">
      <c r="AG3" s="79" t="s">
        <v>48</v>
      </c>
      <c r="AH3" s="78" t="s">
        <v>44</v>
      </c>
    </row>
    <row r="4" spans="1:34" x14ac:dyDescent="0.25">
      <c r="AG4" s="78" t="s">
        <v>49</v>
      </c>
      <c r="AH4" s="78" t="s">
        <v>49</v>
      </c>
    </row>
    <row r="5" spans="1:34" ht="34.5" customHeight="1" x14ac:dyDescent="0.25">
      <c r="A5" s="124" t="s">
        <v>51</v>
      </c>
      <c r="B5" s="81">
        <v>44117</v>
      </c>
      <c r="I5" s="124" t="s">
        <v>51</v>
      </c>
      <c r="J5" s="81">
        <v>44086</v>
      </c>
    </row>
    <row r="6" spans="1:34" x14ac:dyDescent="0.25">
      <c r="A6" s="80" t="s">
        <v>46</v>
      </c>
      <c r="B6" s="9" t="s">
        <v>43</v>
      </c>
      <c r="I6" s="80" t="s">
        <v>46</v>
      </c>
      <c r="J6" s="9" t="s">
        <v>48</v>
      </c>
    </row>
    <row r="7" spans="1:34" x14ac:dyDescent="0.25">
      <c r="B7" s="79"/>
      <c r="J7" s="79"/>
    </row>
    <row r="8" spans="1:34" x14ac:dyDescent="0.25">
      <c r="A8" s="80" t="s">
        <v>45</v>
      </c>
      <c r="B8" s="82"/>
      <c r="C8" s="83"/>
      <c r="D8" s="83"/>
      <c r="E8" s="83"/>
      <c r="F8" s="83"/>
      <c r="G8" s="84"/>
      <c r="I8" s="80" t="s">
        <v>45</v>
      </c>
      <c r="J8" s="82"/>
      <c r="K8" s="83"/>
      <c r="L8" s="83"/>
      <c r="M8" s="83"/>
      <c r="N8" s="83"/>
      <c r="O8" s="84"/>
    </row>
    <row r="9" spans="1:34" x14ac:dyDescent="0.25">
      <c r="B9" s="85"/>
      <c r="C9" s="86"/>
      <c r="D9" s="86"/>
      <c r="E9" s="86"/>
      <c r="F9" s="86"/>
      <c r="G9" s="87"/>
      <c r="J9" s="85"/>
      <c r="K9" s="86"/>
      <c r="L9" s="86"/>
      <c r="M9" s="86"/>
      <c r="N9" s="86"/>
      <c r="O9" s="87"/>
    </row>
    <row r="10" spans="1:34" x14ac:dyDescent="0.25">
      <c r="B10" s="85"/>
      <c r="C10" s="86"/>
      <c r="D10" s="86"/>
      <c r="E10" s="86"/>
      <c r="F10" s="86"/>
      <c r="G10" s="87"/>
      <c r="J10" s="85"/>
      <c r="K10" s="86"/>
      <c r="L10" s="86"/>
      <c r="M10" s="86"/>
      <c r="N10" s="86"/>
      <c r="O10" s="87"/>
    </row>
    <row r="11" spans="1:34" x14ac:dyDescent="0.25">
      <c r="B11" s="85"/>
      <c r="C11" s="86"/>
      <c r="D11" s="86"/>
      <c r="E11" s="86"/>
      <c r="F11" s="86"/>
      <c r="G11" s="87"/>
      <c r="J11" s="85"/>
      <c r="K11" s="86"/>
      <c r="L11" s="86"/>
      <c r="M11" s="86"/>
      <c r="N11" s="86"/>
      <c r="O11" s="87"/>
    </row>
    <row r="12" spans="1:34" x14ac:dyDescent="0.25">
      <c r="B12" s="85"/>
      <c r="C12" s="86"/>
      <c r="D12" s="86"/>
      <c r="E12" s="86"/>
      <c r="F12" s="86"/>
      <c r="G12" s="87"/>
      <c r="J12" s="85"/>
      <c r="K12" s="86"/>
      <c r="L12" s="86"/>
      <c r="M12" s="86"/>
      <c r="N12" s="86"/>
      <c r="O12" s="87"/>
    </row>
    <row r="13" spans="1:34" x14ac:dyDescent="0.25">
      <c r="B13" s="85"/>
      <c r="C13" s="86"/>
      <c r="D13" s="86"/>
      <c r="E13" s="86"/>
      <c r="F13" s="86"/>
      <c r="G13" s="87"/>
      <c r="J13" s="85"/>
      <c r="K13" s="86"/>
      <c r="L13" s="86"/>
      <c r="M13" s="86"/>
      <c r="N13" s="86"/>
      <c r="O13" s="87"/>
    </row>
    <row r="14" spans="1:34" x14ac:dyDescent="0.25">
      <c r="B14" s="85"/>
      <c r="C14" s="86"/>
      <c r="D14" s="86"/>
      <c r="E14" s="86"/>
      <c r="F14" s="86"/>
      <c r="G14" s="87"/>
      <c r="J14" s="85"/>
      <c r="K14" s="86"/>
      <c r="L14" s="86"/>
      <c r="M14" s="86"/>
      <c r="N14" s="86"/>
      <c r="O14" s="87"/>
    </row>
    <row r="15" spans="1:34" x14ac:dyDescent="0.25">
      <c r="B15" s="85"/>
      <c r="C15" s="86"/>
      <c r="D15" s="86"/>
      <c r="E15" s="86"/>
      <c r="F15" s="86"/>
      <c r="G15" s="87"/>
      <c r="J15" s="85"/>
      <c r="K15" s="86"/>
      <c r="L15" s="86"/>
      <c r="M15" s="86"/>
      <c r="N15" s="86"/>
      <c r="O15" s="87"/>
    </row>
    <row r="16" spans="1:34" x14ac:dyDescent="0.25">
      <c r="B16" s="85"/>
      <c r="C16" s="86"/>
      <c r="D16" s="86"/>
      <c r="E16" s="86"/>
      <c r="F16" s="86"/>
      <c r="G16" s="87"/>
      <c r="J16" s="85"/>
      <c r="K16" s="86"/>
      <c r="L16" s="86"/>
      <c r="M16" s="86"/>
      <c r="N16" s="86"/>
      <c r="O16" s="87"/>
    </row>
    <row r="17" spans="2:15" x14ac:dyDescent="0.25">
      <c r="B17" s="85"/>
      <c r="C17" s="86"/>
      <c r="D17" s="86"/>
      <c r="E17" s="86"/>
      <c r="F17" s="86"/>
      <c r="G17" s="87"/>
      <c r="J17" s="85"/>
      <c r="K17" s="86"/>
      <c r="L17" s="86"/>
      <c r="M17" s="86"/>
      <c r="N17" s="86"/>
      <c r="O17" s="87"/>
    </row>
    <row r="18" spans="2:15" x14ac:dyDescent="0.25">
      <c r="B18" s="85"/>
      <c r="C18" s="86"/>
      <c r="D18" s="86"/>
      <c r="E18" s="86"/>
      <c r="F18" s="86"/>
      <c r="G18" s="87"/>
      <c r="J18" s="85"/>
      <c r="K18" s="86"/>
      <c r="L18" s="86"/>
      <c r="M18" s="86"/>
      <c r="N18" s="86"/>
      <c r="O18" s="87"/>
    </row>
    <row r="19" spans="2:15" x14ac:dyDescent="0.25">
      <c r="B19" s="85"/>
      <c r="C19" s="86"/>
      <c r="D19" s="86"/>
      <c r="E19" s="86"/>
      <c r="F19" s="86"/>
      <c r="G19" s="87"/>
      <c r="J19" s="85"/>
      <c r="K19" s="86"/>
      <c r="L19" s="86"/>
      <c r="M19" s="86"/>
      <c r="N19" s="86"/>
      <c r="O19" s="87"/>
    </row>
    <row r="20" spans="2:15" x14ac:dyDescent="0.25">
      <c r="B20" s="85"/>
      <c r="C20" s="86"/>
      <c r="D20" s="86"/>
      <c r="E20" s="86"/>
      <c r="F20" s="86"/>
      <c r="G20" s="87"/>
      <c r="J20" s="85"/>
      <c r="K20" s="86"/>
      <c r="L20" s="86"/>
      <c r="M20" s="86"/>
      <c r="N20" s="86"/>
      <c r="O20" s="87"/>
    </row>
    <row r="21" spans="2:15" x14ac:dyDescent="0.25">
      <c r="B21" s="85"/>
      <c r="C21" s="86"/>
      <c r="D21" s="86"/>
      <c r="E21" s="86"/>
      <c r="F21" s="86"/>
      <c r="G21" s="87"/>
      <c r="J21" s="85"/>
      <c r="K21" s="86"/>
      <c r="L21" s="86"/>
      <c r="M21" s="86"/>
      <c r="N21" s="86"/>
      <c r="O21" s="87"/>
    </row>
    <row r="22" spans="2:15" x14ac:dyDescent="0.25">
      <c r="B22" s="85"/>
      <c r="C22" s="86"/>
      <c r="D22" s="86"/>
      <c r="E22" s="86"/>
      <c r="F22" s="86"/>
      <c r="G22" s="87"/>
      <c r="J22" s="85"/>
      <c r="K22" s="86"/>
      <c r="L22" s="86"/>
      <c r="M22" s="86"/>
      <c r="N22" s="86"/>
      <c r="O22" s="87"/>
    </row>
    <row r="23" spans="2:15" x14ac:dyDescent="0.25">
      <c r="B23" s="85"/>
      <c r="C23" s="86"/>
      <c r="D23" s="86"/>
      <c r="E23" s="86"/>
      <c r="F23" s="86"/>
      <c r="G23" s="87"/>
      <c r="J23" s="85"/>
      <c r="K23" s="86"/>
      <c r="L23" s="86"/>
      <c r="M23" s="86"/>
      <c r="N23" s="86"/>
      <c r="O23" s="87"/>
    </row>
    <row r="24" spans="2:15" x14ac:dyDescent="0.25">
      <c r="B24" s="85"/>
      <c r="C24" s="86"/>
      <c r="D24" s="86"/>
      <c r="E24" s="86"/>
      <c r="F24" s="86"/>
      <c r="G24" s="87"/>
      <c r="J24" s="85"/>
      <c r="K24" s="86"/>
      <c r="L24" s="86"/>
      <c r="M24" s="86"/>
      <c r="N24" s="86"/>
      <c r="O24" s="87"/>
    </row>
    <row r="25" spans="2:15" x14ac:dyDescent="0.25">
      <c r="B25" s="85"/>
      <c r="C25" s="86"/>
      <c r="D25" s="86"/>
      <c r="E25" s="86"/>
      <c r="F25" s="86"/>
      <c r="G25" s="87"/>
      <c r="J25" s="85"/>
      <c r="K25" s="86"/>
      <c r="L25" s="86"/>
      <c r="M25" s="86"/>
      <c r="N25" s="86"/>
      <c r="O25" s="87"/>
    </row>
    <row r="26" spans="2:15" x14ac:dyDescent="0.25">
      <c r="B26" s="85"/>
      <c r="C26" s="86"/>
      <c r="D26" s="86"/>
      <c r="E26" s="86"/>
      <c r="F26" s="86"/>
      <c r="G26" s="87"/>
      <c r="J26" s="85"/>
      <c r="K26" s="86"/>
      <c r="L26" s="86"/>
      <c r="M26" s="86"/>
      <c r="N26" s="86"/>
      <c r="O26" s="87"/>
    </row>
    <row r="27" spans="2:15" x14ac:dyDescent="0.25">
      <c r="B27" s="85"/>
      <c r="C27" s="86"/>
      <c r="D27" s="86"/>
      <c r="E27" s="86"/>
      <c r="F27" s="86"/>
      <c r="G27" s="87"/>
      <c r="J27" s="85"/>
      <c r="K27" s="86"/>
      <c r="L27" s="86"/>
      <c r="M27" s="86"/>
      <c r="N27" s="86"/>
      <c r="O27" s="87"/>
    </row>
    <row r="28" spans="2:15" x14ac:dyDescent="0.25">
      <c r="B28" s="85"/>
      <c r="C28" s="86"/>
      <c r="D28" s="86"/>
      <c r="E28" s="86"/>
      <c r="F28" s="86"/>
      <c r="G28" s="87"/>
      <c r="J28" s="85"/>
      <c r="K28" s="86"/>
      <c r="L28" s="86"/>
      <c r="M28" s="86"/>
      <c r="N28" s="86"/>
      <c r="O28" s="87"/>
    </row>
    <row r="29" spans="2:15" x14ac:dyDescent="0.25">
      <c r="B29" s="88"/>
      <c r="C29" s="89"/>
      <c r="D29" s="89"/>
      <c r="E29" s="89"/>
      <c r="F29" s="89"/>
      <c r="G29" s="90"/>
      <c r="J29" s="88"/>
      <c r="K29" s="89"/>
      <c r="L29" s="89"/>
      <c r="M29" s="89"/>
      <c r="N29" s="89"/>
      <c r="O29" s="90"/>
    </row>
  </sheetData>
  <sheetProtection algorithmName="SHA-512" hashValue="fNYvIA1IlqImFXGunf20LzpMGJ98icTCTMI8JJ0L3A3rSGwpmfwB9WaJBQHiujI4YMUonoYCN1MuOhVWhdoEMA==" saltValue="GP9i4c7UHcrHvhXR4HzhNA==" spinCount="100000" sheet="1" objects="1" scenarios="1"/>
  <mergeCells count="2">
    <mergeCell ref="A2:G2"/>
    <mergeCell ref="I2:O2"/>
  </mergeCells>
  <conditionalFormatting sqref="B5">
    <cfRule type="cellIs" dxfId="5" priority="12" operator="notEqual">
      <formula>#REF!</formula>
    </cfRule>
  </conditionalFormatting>
  <conditionalFormatting sqref="B8">
    <cfRule type="cellIs" dxfId="4" priority="11" operator="notEqual">
      <formula>#REF!</formula>
    </cfRule>
  </conditionalFormatting>
  <conditionalFormatting sqref="B6">
    <cfRule type="cellIs" dxfId="3" priority="10" operator="notEqual">
      <formula>#REF!</formula>
    </cfRule>
  </conditionalFormatting>
  <conditionalFormatting sqref="J5">
    <cfRule type="cellIs" dxfId="2" priority="3" operator="notEqual">
      <formula>#REF!</formula>
    </cfRule>
  </conditionalFormatting>
  <conditionalFormatting sqref="J8">
    <cfRule type="cellIs" dxfId="1" priority="2" operator="notEqual">
      <formula>#REF!</formula>
    </cfRule>
  </conditionalFormatting>
  <conditionalFormatting sqref="J6">
    <cfRule type="cellIs" dxfId="0" priority="1" operator="notEqual">
      <formula>#REF!</formula>
    </cfRule>
  </conditionalFormatting>
  <dataValidations count="2">
    <dataValidation type="list" allowBlank="1" showInputMessage="1" showErrorMessage="1" sqref="B6" xr:uid="{DE1AF902-6C76-4348-8EB6-0C5EBA8D53BE}">
      <formula1>$AH$1:$AH$4</formula1>
    </dataValidation>
    <dataValidation type="list" allowBlank="1" showInputMessage="1" showErrorMessage="1" sqref="J6" xr:uid="{E8474CE5-4C71-4E20-9B17-C3A694AB7D8B}">
      <formula1>$AG$1:$AG$4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FC75022-14AE-4D33-A180-7313AD6C1821}">
          <x14:formula1>
            <xm:f>'Información Buques'!$B$3:$B$42</xm:f>
          </x14:formula1>
          <xm:sqref>B5 J5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043E3-E47A-4A52-BD2E-2BEF59A1EEAA}">
  <sheetPr>
    <tabColor rgb="FF00B050"/>
  </sheetPr>
  <dimension ref="A1"/>
  <sheetViews>
    <sheetView workbookViewId="0">
      <selection activeCell="H22" sqref="H22"/>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Indicaciones</vt:lpstr>
      <vt:lpstr>Información Buques</vt:lpstr>
      <vt:lpstr>Proyección de Inflexibilidades</vt:lpstr>
      <vt:lpstr>Justif Cambios Proyecciones</vt:lpstr>
      <vt:lpstr>Respaldos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2020-10-08T18:01:35Z</dcterms:modified>
</cp:coreProperties>
</file>