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1 SSCC\06 Nuevo Régimen SSCC\14 Verificación de SSCC\02 Instructivos Verificación\02 Protocolo CT\2020.05.12 Versión final - en elaboración\"/>
    </mc:Choice>
  </mc:AlternateContent>
  <xr:revisionPtr revIDLastSave="0" documentId="13_ncr:1_{D08196C2-AE3E-4F75-A667-171F7F442146}" xr6:coauthVersionLast="44" xr6:coauthVersionMax="44" xr10:uidLastSave="{00000000-0000-0000-0000-000000000000}"/>
  <bookViews>
    <workbookView xWindow="-108" yWindow="-108" windowWidth="23256" windowHeight="12576" tabRatio="487" xr2:uid="{00000000-000D-0000-FFFF-FFFF00000000}"/>
  </bookViews>
  <sheets>
    <sheet name="1. Resultados de las pruebas" sheetId="7" r:id="rId1"/>
    <sheet name="2. Curva PQ 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0" l="1"/>
  <c r="H4" i="10" l="1"/>
  <c r="I4" i="10"/>
  <c r="J4" i="10"/>
  <c r="K4" i="10"/>
  <c r="L4" i="10"/>
  <c r="M4" i="10"/>
  <c r="N4" i="10"/>
  <c r="G4" i="10"/>
  <c r="H5" i="10"/>
  <c r="I5" i="10"/>
  <c r="J5" i="10"/>
  <c r="K5" i="10"/>
  <c r="L5" i="10"/>
  <c r="M5" i="10"/>
  <c r="N5" i="10"/>
  <c r="G5" i="10"/>
  <c r="H8" i="10"/>
  <c r="I8" i="10"/>
  <c r="J8" i="10"/>
  <c r="K8" i="10"/>
  <c r="L8" i="10"/>
  <c r="M8" i="10"/>
  <c r="N8" i="10"/>
  <c r="G8" i="10"/>
  <c r="H7" i="10"/>
  <c r="I7" i="10"/>
  <c r="J7" i="10"/>
  <c r="K7" i="10"/>
  <c r="L7" i="10"/>
  <c r="M7" i="10"/>
  <c r="N7" i="10"/>
  <c r="G7" i="10"/>
  <c r="O8" i="10" l="1"/>
  <c r="O7" i="10"/>
  <c r="O5" i="10"/>
  <c r="O4" i="10"/>
  <c r="M3" i="10" l="1"/>
  <c r="K3" i="10"/>
  <c r="O3" i="10"/>
  <c r="N3" i="10" s="1"/>
</calcChain>
</file>

<file path=xl/sharedStrings.xml><?xml version="1.0" encoding="utf-8"?>
<sst xmlns="http://schemas.openxmlformats.org/spreadsheetml/2006/main" count="184" uniqueCount="80">
  <si>
    <t>Instrucciones de llenado</t>
  </si>
  <si>
    <t>En la respectiva hoja de cada una de las centrales de su representada, se debe llenar la información de las celdas desbloquedas, de acuerdo con el siguiente detalle:</t>
  </si>
  <si>
    <t>Celda B4:</t>
  </si>
  <si>
    <t>Potencia Mínima [MW]</t>
  </si>
  <si>
    <t>Celda B5:</t>
  </si>
  <si>
    <t>Potencia Máxima [MW]</t>
  </si>
  <si>
    <t>Celda B6:</t>
  </si>
  <si>
    <t>Tensión Nominal [kV]</t>
  </si>
  <si>
    <t>Rango (J2:M2):</t>
  </si>
  <si>
    <t>autollenado por fórmula</t>
  </si>
  <si>
    <t>Rango (G2:H2):</t>
  </si>
  <si>
    <r>
      <t>P</t>
    </r>
    <r>
      <rPr>
        <b/>
        <vertAlign val="subscript"/>
        <sz val="11"/>
        <color theme="0"/>
        <rFont val="Calibri"/>
        <family val="2"/>
        <scheme val="minor"/>
      </rPr>
      <t>Min</t>
    </r>
    <r>
      <rPr>
        <b/>
        <sz val="11"/>
        <color theme="0"/>
        <rFont val="Calibri"/>
        <family val="2"/>
        <scheme val="minor"/>
      </rPr>
      <t xml:space="preserve"> &lt; P</t>
    </r>
    <r>
      <rPr>
        <b/>
        <vertAlign val="subscript"/>
        <sz val="11"/>
        <color theme="0"/>
        <rFont val="Calibri"/>
        <family val="2"/>
        <scheme val="minor"/>
      </rPr>
      <t>G2</t>
    </r>
    <r>
      <rPr>
        <b/>
        <sz val="11"/>
        <color theme="0"/>
        <rFont val="Calibri"/>
        <family val="2"/>
        <scheme val="minor"/>
      </rPr>
      <t xml:space="preserve"> &lt; P</t>
    </r>
    <r>
      <rPr>
        <b/>
        <vertAlign val="subscript"/>
        <sz val="11"/>
        <color theme="0"/>
        <rFont val="Calibri"/>
        <family val="2"/>
        <scheme val="minor"/>
      </rPr>
      <t>H2</t>
    </r>
    <r>
      <rPr>
        <b/>
        <sz val="11"/>
        <color theme="0"/>
        <rFont val="Calibri"/>
        <family val="2"/>
        <scheme val="minor"/>
      </rPr>
      <t xml:space="preserve"> &lt; P</t>
    </r>
    <r>
      <rPr>
        <b/>
        <vertAlign val="subscript"/>
        <sz val="11"/>
        <color theme="0"/>
        <rFont val="Calibri"/>
        <family val="2"/>
        <scheme val="minor"/>
      </rPr>
      <t>Max</t>
    </r>
  </si>
  <si>
    <t>Rango(F3:I7):</t>
  </si>
  <si>
    <t>Valores de potencia reactiva [MVAr] para construción de curvas P-Q. 
Valores tales que:</t>
  </si>
  <si>
    <r>
      <t>(Q</t>
    </r>
    <r>
      <rPr>
        <vertAlign val="subscript"/>
        <sz val="11"/>
        <color theme="0"/>
        <rFont val="Calibri"/>
        <family val="2"/>
        <scheme val="minor"/>
      </rPr>
      <t>F3</t>
    </r>
    <r>
      <rPr>
        <sz val="11"/>
        <color theme="0"/>
        <rFont val="Calibri"/>
        <family val="2"/>
        <scheme val="minor"/>
      </rPr>
      <t>:Q</t>
    </r>
    <r>
      <rPr>
        <vertAlign val="subscript"/>
        <sz val="11"/>
        <color theme="0"/>
        <rFont val="Calibri"/>
        <family val="2"/>
        <scheme val="minor"/>
      </rPr>
      <t>I7</t>
    </r>
    <r>
      <rPr>
        <sz val="11"/>
        <color theme="0"/>
        <rFont val="Calibri"/>
        <family val="2"/>
        <scheme val="minor"/>
      </rPr>
      <t>)</t>
    </r>
    <r>
      <rPr>
        <sz val="11"/>
        <color theme="0"/>
        <rFont val="Symbol"/>
        <family val="1"/>
        <charset val="2"/>
      </rPr>
      <t>£</t>
    </r>
    <r>
      <rPr>
        <sz val="11"/>
        <color theme="0"/>
        <rFont val="Calibri"/>
        <family val="2"/>
        <scheme val="minor"/>
      </rPr>
      <t>0 (unidad absorbiendo potencia reactiva)</t>
    </r>
  </si>
  <si>
    <t>Rango(J3:M7):</t>
  </si>
  <si>
    <r>
      <t>(Q</t>
    </r>
    <r>
      <rPr>
        <vertAlign val="subscript"/>
        <sz val="11"/>
        <color theme="0"/>
        <rFont val="Calibri"/>
        <family val="2"/>
        <scheme val="minor"/>
      </rPr>
      <t>J3</t>
    </r>
    <r>
      <rPr>
        <sz val="11"/>
        <color theme="0"/>
        <rFont val="Calibri"/>
        <family val="2"/>
        <scheme val="minor"/>
      </rPr>
      <t>:Q</t>
    </r>
    <r>
      <rPr>
        <vertAlign val="subscript"/>
        <sz val="11"/>
        <color theme="0"/>
        <rFont val="Calibri"/>
        <family val="2"/>
        <scheme val="minor"/>
      </rPr>
      <t>M7</t>
    </r>
    <r>
      <rPr>
        <sz val="11"/>
        <color theme="0"/>
        <rFont val="Calibri"/>
        <family val="2"/>
        <scheme val="minor"/>
      </rPr>
      <t>)</t>
    </r>
    <r>
      <rPr>
        <sz val="11"/>
        <color theme="0"/>
        <rFont val="Symbol"/>
        <family val="1"/>
        <charset val="2"/>
      </rPr>
      <t>³</t>
    </r>
    <r>
      <rPr>
        <sz val="11"/>
        <color theme="0"/>
        <rFont val="Calibri"/>
        <family val="2"/>
        <scheme val="minor"/>
      </rPr>
      <t>0 (unidad entregando potencia reactiva)</t>
    </r>
  </si>
  <si>
    <t>En el gráfico se dibujarán las curvas P-Q automáticamente. Algo como:</t>
  </si>
  <si>
    <t>Potencia [MW]</t>
  </si>
  <si>
    <t>Tensión  [pu]</t>
  </si>
  <si>
    <t>Unidad</t>
  </si>
  <si>
    <t>0.9</t>
  </si>
  <si>
    <t>0.95</t>
  </si>
  <si>
    <t>1.05</t>
  </si>
  <si>
    <t>1.1</t>
  </si>
  <si>
    <t>FP Nominal:</t>
  </si>
  <si>
    <t>Valores de potencia activa [MW] para construción de curvas P-Q. 
Valores crecientes tales que, escoger según puntos de inflexión de la curva:</t>
  </si>
  <si>
    <t>factor de potencia nominal (declarado en infotecnia)</t>
  </si>
  <si>
    <t>Unidad XX</t>
  </si>
  <si>
    <t>1. Ensayos de Curva PQ para tensión en termiales 1 pu</t>
  </si>
  <si>
    <t>Puntos</t>
  </si>
  <si>
    <t>Fecha</t>
  </si>
  <si>
    <t>Puntos Teóricos</t>
  </si>
  <si>
    <t>P[MW]</t>
  </si>
  <si>
    <t>Q [MVAr]</t>
  </si>
  <si>
    <t>Q obtenida</t>
  </si>
  <si>
    <t>Vfd[V]</t>
  </si>
  <si>
    <t>Ifd[A]</t>
  </si>
  <si>
    <t>T° Rotor</t>
  </si>
  <si>
    <t>T°estator</t>
  </si>
  <si>
    <t>Origen de la Limitación</t>
  </si>
  <si>
    <t>Observaciones</t>
  </si>
  <si>
    <t>2. Ensayos de Curva PQ para tensión en termiales 1,05 pu</t>
  </si>
  <si>
    <t>3. Ensayos de Curva PQ para tensión en termiales 1,1 pu</t>
  </si>
  <si>
    <t>4. Ensayos de Curva PQ para tensión en termiales 0,95 pu</t>
  </si>
  <si>
    <t>5. Ensayos de Curva PQ para tensión en termiales 0,9 pu</t>
  </si>
  <si>
    <t>Fp nom</t>
  </si>
  <si>
    <t>1</t>
  </si>
  <si>
    <t>Desviación</t>
  </si>
  <si>
    <t>Resultados de las Pruebas, por cada nivel de tensión en bornes ensayado se deben registrar los siguientes datos:</t>
  </si>
  <si>
    <t>Fecha de la realización del ensayo</t>
  </si>
  <si>
    <t xml:space="preserve">Valores o coordenadas P [MW] y Q [MVAr] de los ocho puntos a ensayar </t>
  </si>
  <si>
    <t>VT</t>
  </si>
  <si>
    <t>Tensión en los terminales o broenes del generador.</t>
  </si>
  <si>
    <t>Desviación enter el Q teórico y Q ensayada.</t>
  </si>
  <si>
    <t>Promedio del valor real obtenido de Q [MVAr] para las coordenadas de Potecia Activa ensayadas.</t>
  </si>
  <si>
    <t>Origen de la limitación observada</t>
  </si>
  <si>
    <t>Cualquier observación pertinente con el punto ensayado.</t>
  </si>
  <si>
    <t>Configuración</t>
  </si>
  <si>
    <t>Central</t>
  </si>
  <si>
    <t>XXX</t>
  </si>
  <si>
    <t>Unidad XX XXX [MVAr] (0.9Vpu)</t>
  </si>
  <si>
    <t>Unidad XX XXX [MVAr] (0.95Vpu)</t>
  </si>
  <si>
    <t>Unidad XX XXX [MVAr] (1 Vpu)</t>
  </si>
  <si>
    <t>Unidad XX  [MVAr] (1.05Vpu)</t>
  </si>
  <si>
    <t>Unidad XX XXX [MVAr] (1.1Vpu)</t>
  </si>
  <si>
    <t>Error en Q</t>
  </si>
  <si>
    <t>Los ocho puntos de contorno de la curva PQ a ensayar</t>
  </si>
  <si>
    <t>P de ensayo</t>
  </si>
  <si>
    <t>Unidad/Parque</t>
  </si>
  <si>
    <t>Promedio del valor real ensayado de P [MW].</t>
  </si>
  <si>
    <t>Periodo de Evaluación</t>
  </si>
  <si>
    <t>Inicio y Fin de evaluación HH:MM (inicial) a HH:MM (final)</t>
  </si>
  <si>
    <t xml:space="preserve">Periodo de Evaluación </t>
  </si>
  <si>
    <t>HH:MM (inicio)</t>
  </si>
  <si>
    <t>HH:MM (fin)</t>
  </si>
  <si>
    <t>Tensión de Campo del generador. No aplica para Parques Eólicos o Fotovoltaicos.</t>
  </si>
  <si>
    <t>Corriente de Campo del generador. No aplica para Parques Eólicos o Fotovoltaicos.</t>
  </si>
  <si>
    <t>Temperatura del Rotor del generador. No aplica para Parques Eólicos o Fotovoltaicos.</t>
  </si>
  <si>
    <t>Temperatura dele stator del generador. No aplica para Parques Eólicos o Fotovoltaicos.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</si>
</sst>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ourier New"/>
      <family val="2"/>
    </font>
    <font>
      <sz val="1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1"/>
      <color theme="0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1" fillId="2" borderId="10" xfId="0" applyNumberFormat="1" applyFont="1" applyFill="1" applyBorder="1" applyAlignment="1">
      <alignment horizontal="right" vertical="center"/>
    </xf>
    <xf numFmtId="2" fontId="1" fillId="3" borderId="12" xfId="0" applyNumberFormat="1" applyFont="1" applyFill="1" applyBorder="1" applyAlignment="1">
      <alignment horizontal="right" vertical="center"/>
    </xf>
    <xf numFmtId="2" fontId="5" fillId="4" borderId="10" xfId="1" applyNumberFormat="1" applyFont="1" applyFill="1" applyBorder="1" applyAlignment="1">
      <alignment horizontal="right" vertical="center"/>
    </xf>
    <xf numFmtId="2" fontId="1" fillId="4" borderId="4" xfId="1" applyNumberFormat="1" applyFont="1" applyFill="1" applyBorder="1" applyAlignment="1">
      <alignment horizontal="right"/>
    </xf>
    <xf numFmtId="2" fontId="1" fillId="4" borderId="17" xfId="1" applyNumberFormat="1" applyFont="1" applyFill="1" applyBorder="1"/>
    <xf numFmtId="2" fontId="1" fillId="4" borderId="7" xfId="1" applyNumberFormat="1" applyFont="1" applyFill="1" applyBorder="1"/>
    <xf numFmtId="2" fontId="1" fillId="4" borderId="12" xfId="1" applyNumberFormat="1" applyFont="1" applyFill="1" applyBorder="1" applyAlignment="1">
      <alignment horizontal="right"/>
    </xf>
    <xf numFmtId="2" fontId="1" fillId="4" borderId="16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0" fillId="4" borderId="22" xfId="1" applyFont="1" applyFill="1" applyBorder="1"/>
    <xf numFmtId="2" fontId="5" fillId="4" borderId="23" xfId="1" applyNumberFormat="1" applyFont="1" applyFill="1" applyBorder="1"/>
    <xf numFmtId="2" fontId="5" fillId="4" borderId="24" xfId="1" applyNumberFormat="1" applyFont="1" applyFill="1" applyBorder="1"/>
    <xf numFmtId="2" fontId="5" fillId="4" borderId="6" xfId="1" applyNumberFormat="1" applyFont="1" applyFill="1" applyBorder="1"/>
    <xf numFmtId="2" fontId="2" fillId="0" borderId="0" xfId="0" applyNumberFormat="1" applyFont="1"/>
    <xf numFmtId="0" fontId="11" fillId="3" borderId="21" xfId="1" applyFont="1" applyFill="1" applyBorder="1"/>
    <xf numFmtId="0" fontId="10" fillId="2" borderId="25" xfId="1" applyFont="1" applyFill="1" applyBorder="1"/>
    <xf numFmtId="0" fontId="10" fillId="3" borderId="25" xfId="1" applyFont="1" applyFill="1" applyBorder="1"/>
    <xf numFmtId="0" fontId="0" fillId="0" borderId="0" xfId="0" applyFill="1"/>
    <xf numFmtId="0" fontId="0" fillId="0" borderId="0" xfId="0" applyFill="1" applyBorder="1"/>
    <xf numFmtId="2" fontId="1" fillId="4" borderId="24" xfId="1" applyNumberFormat="1" applyFont="1" applyFill="1" applyBorder="1" applyProtection="1">
      <protection locked="0"/>
    </xf>
    <xf numFmtId="0" fontId="9" fillId="0" borderId="0" xfId="0" applyFont="1"/>
    <xf numFmtId="0" fontId="12" fillId="0" borderId="0" xfId="0" applyFont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2" fontId="1" fillId="3" borderId="14" xfId="1" applyNumberFormat="1" applyFont="1" applyFill="1" applyBorder="1" applyProtection="1">
      <protection locked="0"/>
    </xf>
    <xf numFmtId="2" fontId="1" fillId="2" borderId="8" xfId="1" applyNumberFormat="1" applyFont="1" applyFill="1" applyBorder="1" applyProtection="1">
      <protection locked="0"/>
    </xf>
    <xf numFmtId="2" fontId="9" fillId="0" borderId="0" xfId="1" applyNumberFormat="1" applyFont="1" applyFill="1" applyBorder="1" applyProtection="1">
      <protection locked="0"/>
    </xf>
    <xf numFmtId="2" fontId="1" fillId="0" borderId="0" xfId="1" applyNumberFormat="1" applyFont="1" applyFill="1" applyBorder="1" applyProtection="1">
      <protection locked="0"/>
    </xf>
    <xf numFmtId="0" fontId="9" fillId="0" borderId="0" xfId="0" applyFont="1" applyFill="1" applyBorder="1"/>
    <xf numFmtId="0" fontId="5" fillId="4" borderId="34" xfId="1" applyFont="1" applyFill="1" applyBorder="1"/>
    <xf numFmtId="49" fontId="5" fillId="3" borderId="27" xfId="1" applyNumberFormat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49" fontId="5" fillId="3" borderId="10" xfId="1" applyNumberFormat="1" applyFont="1" applyFill="1" applyBorder="1" applyAlignment="1">
      <alignment horizontal="center"/>
    </xf>
    <xf numFmtId="2" fontId="5" fillId="4" borderId="34" xfId="1" applyNumberFormat="1" applyFont="1" applyFill="1" applyBorder="1"/>
    <xf numFmtId="2" fontId="1" fillId="3" borderId="8" xfId="1" applyNumberFormat="1" applyFont="1" applyFill="1" applyBorder="1" applyProtection="1">
      <protection locked="0"/>
    </xf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left" vertical="center"/>
    </xf>
    <xf numFmtId="0" fontId="9" fillId="0" borderId="25" xfId="0" applyFont="1" applyBorder="1"/>
    <xf numFmtId="0" fontId="0" fillId="3" borderId="33" xfId="0" applyFill="1" applyBorder="1" applyAlignment="1">
      <alignment horizontal="center"/>
    </xf>
    <xf numFmtId="2" fontId="9" fillId="2" borderId="33" xfId="0" applyNumberFormat="1" applyFont="1" applyFill="1" applyBorder="1" applyAlignment="1" applyProtection="1">
      <alignment horizontal="center"/>
      <protection locked="0"/>
    </xf>
    <xf numFmtId="2" fontId="9" fillId="3" borderId="33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Fill="1" applyBorder="1"/>
    <xf numFmtId="0" fontId="9" fillId="0" borderId="26" xfId="0" applyFont="1" applyBorder="1"/>
    <xf numFmtId="0" fontId="0" fillId="4" borderId="21" xfId="0" applyFill="1" applyBorder="1"/>
    <xf numFmtId="0" fontId="0" fillId="4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9" fillId="0" borderId="26" xfId="0" applyFont="1" applyFill="1" applyBorder="1"/>
    <xf numFmtId="0" fontId="0" fillId="2" borderId="38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2" fontId="1" fillId="2" borderId="11" xfId="0" applyNumberFormat="1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left" vertical="center"/>
    </xf>
    <xf numFmtId="2" fontId="5" fillId="4" borderId="11" xfId="1" applyNumberFormat="1" applyFont="1" applyFill="1" applyBorder="1" applyAlignment="1">
      <alignment horizontal="left" vertical="center"/>
    </xf>
    <xf numFmtId="2" fontId="5" fillId="4" borderId="9" xfId="1" applyNumberFormat="1" applyFont="1" applyFill="1" applyBorder="1" applyAlignment="1">
      <alignment horizontal="left" vertical="center"/>
    </xf>
    <xf numFmtId="2" fontId="1" fillId="4" borderId="0" xfId="1" applyNumberFormat="1" applyFont="1" applyFill="1" applyBorder="1" applyAlignment="1">
      <alignment horizontal="left" wrapText="1"/>
    </xf>
    <xf numFmtId="2" fontId="1" fillId="4" borderId="13" xfId="1" applyNumberFormat="1" applyFont="1" applyFill="1" applyBorder="1" applyAlignment="1">
      <alignment horizontal="left" wrapText="1"/>
    </xf>
    <xf numFmtId="2" fontId="1" fillId="4" borderId="14" xfId="1" applyNumberFormat="1" applyFont="1" applyFill="1" applyBorder="1" applyAlignment="1">
      <alignment horizontal="left" wrapText="1"/>
    </xf>
    <xf numFmtId="2" fontId="1" fillId="4" borderId="5" xfId="1" applyNumberFormat="1" applyFont="1" applyFill="1" applyBorder="1" applyAlignment="1">
      <alignment horizontal="left" wrapText="1"/>
    </xf>
    <xf numFmtId="2" fontId="1" fillId="4" borderId="4" xfId="1" applyNumberFormat="1" applyFont="1" applyFill="1" applyBorder="1" applyAlignment="1">
      <alignment horizontal="left" wrapText="1"/>
    </xf>
    <xf numFmtId="2" fontId="1" fillId="4" borderId="16" xfId="1" applyNumberFormat="1" applyFont="1" applyFill="1" applyBorder="1" applyAlignment="1">
      <alignment horizontal="left" wrapText="1"/>
    </xf>
    <xf numFmtId="2" fontId="1" fillId="3" borderId="13" xfId="0" applyNumberFormat="1" applyFont="1" applyFill="1" applyBorder="1" applyAlignment="1">
      <alignment horizontal="left" vertical="center"/>
    </xf>
    <xf numFmtId="2" fontId="1" fillId="3" borderId="1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9" fillId="2" borderId="37" xfId="0" applyFont="1" applyFill="1" applyBorder="1" applyAlignment="1" applyProtection="1">
      <alignment horizontal="center"/>
      <protection locked="0"/>
    </xf>
    <xf numFmtId="0" fontId="0" fillId="2" borderId="3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1" fillId="3" borderId="28" xfId="1" applyNumberFormat="1" applyFont="1" applyFill="1" applyBorder="1" applyProtection="1">
      <protection locked="0"/>
    </xf>
    <xf numFmtId="0" fontId="11" fillId="3" borderId="26" xfId="1" applyFont="1" applyFill="1" applyBorder="1"/>
    <xf numFmtId="49" fontId="5" fillId="3" borderId="40" xfId="1" applyNumberFormat="1" applyFont="1" applyFill="1" applyBorder="1" applyAlignment="1">
      <alignment horizontal="center"/>
    </xf>
    <xf numFmtId="2" fontId="1" fillId="3" borderId="15" xfId="1" applyNumberFormat="1" applyFon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2" fontId="9" fillId="2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</cellXfs>
  <cellStyles count="2">
    <cellStyle name="Normal" xfId="0" builtinId="0"/>
    <cellStyle name="Normal_Xl0000331" xfId="1" xr:uid="{00000000-0005-0000-0000-000001000000}"/>
  </cellStyles>
  <dxfs count="0"/>
  <tableStyles count="0" defaultTableStyle="TableStyleMedium2" defaultPivotStyle="PivotStyleLight16"/>
  <colors>
    <mruColors>
      <color rgb="FF00FF00"/>
      <color rgb="FF3907A9"/>
      <color rgb="FFD46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Diagrama</a:t>
            </a:r>
            <a:r>
              <a:rPr lang="es-ES" baseline="0"/>
              <a:t> P-Q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308302418381928E-2"/>
          <c:y val="1.3164354062395292E-2"/>
          <c:w val="0.94163881963667773"/>
          <c:h val="0.80606980621431623"/>
        </c:manualLayout>
      </c:layout>
      <c:scatterChart>
        <c:scatterStyle val="lineMarker"/>
        <c:varyColors val="0"/>
        <c:ser>
          <c:idx val="6"/>
          <c:order val="0"/>
          <c:tx>
            <c:strRef>
              <c:f>'2. Curva PQ '!$E$9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'2. Curva PQ '!$G$11:$J$11</c:f>
              <c:numCache>
                <c:formatCode>General</c:formatCode>
                <c:ptCount val="4"/>
              </c:numCache>
            </c:numRef>
          </c:xVal>
          <c:yVal>
            <c:numRef>
              <c:f>'2. Curva PQ '!$G$3:$J$3</c:f>
              <c:numCache>
                <c:formatCode>0.00</c:formatCode>
                <c:ptCount val="4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36-45C0-81F7-9BE7CFA2B6E5}"/>
            </c:ext>
          </c:extLst>
        </c:ser>
        <c:ser>
          <c:idx val="7"/>
          <c:order val="1"/>
          <c:tx>
            <c:strRef>
              <c:f>'2. Curva PQ '!$E$13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'2. Curva PQ '!#REF!</c:f>
            </c:numRef>
          </c:xVal>
          <c:yVal>
            <c:numRef>
              <c:f>'2. Curva PQ '!$I$14:$J$14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36-45C0-81F7-9BE7CFA2B6E5}"/>
            </c:ext>
          </c:extLst>
        </c:ser>
        <c:ser>
          <c:idx val="8"/>
          <c:order val="2"/>
          <c:tx>
            <c:strRef>
              <c:f>'2. Curva PQ '!$E$10</c:f>
              <c:strCache>
                <c:ptCount val="1"/>
              </c:strCache>
            </c:strRef>
          </c:tx>
          <c:spPr>
            <a:ln>
              <a:solidFill>
                <a:srgbClr val="3907A9"/>
              </a:solidFill>
              <a:prstDash val="dash"/>
            </a:ln>
          </c:spPr>
          <c:marker>
            <c:symbol val="none"/>
          </c:marker>
          <c:xVal>
            <c:numRef>
              <c:f>'2. Curva PQ '!$K$10:$N$10</c:f>
              <c:numCache>
                <c:formatCode>General</c:formatCode>
                <c:ptCount val="4"/>
              </c:numCache>
            </c:numRef>
          </c:xVal>
          <c:yVal>
            <c:numRef>
              <c:f>'2. Curva PQ '!$K$3:$N$3</c:f>
              <c:numCache>
                <c:formatCode>0.00</c:formatCode>
                <c:ptCount val="4"/>
                <c:pt idx="0">
                  <c:v>90</c:v>
                </c:pt>
                <c:pt idx="1">
                  <c:v>60</c:v>
                </c:pt>
                <c:pt idx="2">
                  <c:v>30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36-45C0-81F7-9BE7CFA2B6E5}"/>
            </c:ext>
          </c:extLst>
        </c:ser>
        <c:ser>
          <c:idx val="9"/>
          <c:order val="3"/>
          <c:tx>
            <c:strRef>
              <c:f>'2. Curva PQ '!$E$14</c:f>
              <c:strCache>
                <c:ptCount val="1"/>
              </c:strCache>
            </c:strRef>
          </c:tx>
          <c:xVal>
            <c:numRef>
              <c:f>'2. Curva PQ '!$H$23:$J$23</c:f>
              <c:numCache>
                <c:formatCode>0.00</c:formatCode>
                <c:ptCount val="3"/>
              </c:numCache>
            </c:numRef>
          </c:xVal>
          <c:yVal>
            <c:numRef>
              <c:f>'2. Curva PQ '!$K$23:$L$23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36-45C0-81F7-9BE7CFA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55840"/>
        <c:axId val="59557760"/>
      </c:scatterChart>
      <c:valAx>
        <c:axId val="59555840"/>
        <c:scaling>
          <c:orientation val="minMax"/>
          <c:max val="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Potencia</a:t>
                </a:r>
                <a:r>
                  <a:rPr lang="es-ES" sz="1100" baseline="0"/>
                  <a:t> Reactiva [MVAr]</a:t>
                </a:r>
                <a:endParaRPr lang="es-ES" sz="1100"/>
              </a:p>
            </c:rich>
          </c:tx>
          <c:layout>
            <c:manualLayout>
              <c:xMode val="edge"/>
              <c:yMode val="edge"/>
              <c:x val="0.41245959846506886"/>
              <c:y val="0.9042472244658637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59557760"/>
        <c:crosses val="autoZero"/>
        <c:crossBetween val="midCat"/>
      </c:valAx>
      <c:valAx>
        <c:axId val="59557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Potencia Activa</a:t>
                </a:r>
                <a:r>
                  <a:rPr lang="en-US" sz="1100" baseline="0"/>
                  <a:t> </a:t>
                </a:r>
                <a:r>
                  <a:rPr lang="en-US" sz="1100"/>
                  <a:t> [MW]</a:t>
                </a:r>
              </a:p>
            </c:rich>
          </c:tx>
          <c:layout>
            <c:manualLayout>
              <c:xMode val="edge"/>
              <c:yMode val="edge"/>
              <c:x val="4.3554980308246789E-3"/>
              <c:y val="0.3585877669190126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955584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Diagrama</a:t>
            </a:r>
            <a:r>
              <a:rPr lang="es-ES" baseline="0"/>
              <a:t> P-Q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385989720215247E-2"/>
          <c:y val="7.3147801796496756E-2"/>
          <c:w val="0.94163881963667795"/>
          <c:h val="0.8060698062143164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'2. Curva PQ '!$E$6</c:f>
              <c:strCache>
                <c:ptCount val="1"/>
                <c:pt idx="0">
                  <c:v>Unidad XX XXX [MVAr] (1 Vpu)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'2. Curva PQ '!$G$6:$N$6</c:f>
              <c:numCache>
                <c:formatCode>0.00</c:formatCode>
                <c:ptCount val="8"/>
                <c:pt idx="0">
                  <c:v>-33</c:v>
                </c:pt>
                <c:pt idx="1">
                  <c:v>-40</c:v>
                </c:pt>
                <c:pt idx="2">
                  <c:v>-36</c:v>
                </c:pt>
                <c:pt idx="3">
                  <c:v>-23</c:v>
                </c:pt>
                <c:pt idx="4">
                  <c:v>22</c:v>
                </c:pt>
                <c:pt idx="5">
                  <c:v>57</c:v>
                </c:pt>
                <c:pt idx="6">
                  <c:v>67</c:v>
                </c:pt>
                <c:pt idx="7">
                  <c:v>69</c:v>
                </c:pt>
              </c:numCache>
            </c:numRef>
          </c:xVal>
          <c:yVal>
            <c:numRef>
              <c:f>'2. Curva PQ '!$G$3:$N$3</c:f>
              <c:numCache>
                <c:formatCode>0.00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60</c:v>
                </c:pt>
                <c:pt idx="6">
                  <c:v>30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C7-47AC-8D24-B6692AE8FE56}"/>
            </c:ext>
          </c:extLst>
        </c:ser>
        <c:ser>
          <c:idx val="5"/>
          <c:order val="1"/>
          <c:tx>
            <c:strRef>
              <c:f>'2. Curva PQ '!$E$4</c:f>
              <c:strCache>
                <c:ptCount val="1"/>
                <c:pt idx="0">
                  <c:v>Unidad XX XXX [MVAr] (0.9Vpu)</c:v>
                </c:pt>
              </c:strCache>
            </c:strRef>
          </c:tx>
          <c:spPr>
            <a:ln>
              <a:solidFill>
                <a:srgbClr val="C0504D">
                  <a:lumMod val="75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'2. Curva PQ '!$G$4:$N$4</c:f>
              <c:numCache>
                <c:formatCode>0.00</c:formatCode>
                <c:ptCount val="8"/>
                <c:pt idx="0">
                  <c:v>-29</c:v>
                </c:pt>
                <c:pt idx="1">
                  <c:v>-36</c:v>
                </c:pt>
                <c:pt idx="2">
                  <c:v>-32</c:v>
                </c:pt>
                <c:pt idx="3">
                  <c:v>-19</c:v>
                </c:pt>
                <c:pt idx="4">
                  <c:v>26</c:v>
                </c:pt>
                <c:pt idx="5">
                  <c:v>61</c:v>
                </c:pt>
                <c:pt idx="6">
                  <c:v>71</c:v>
                </c:pt>
                <c:pt idx="7">
                  <c:v>73</c:v>
                </c:pt>
              </c:numCache>
            </c:numRef>
          </c:xVal>
          <c:yVal>
            <c:numRef>
              <c:f>'2. Curva PQ '!$G$3:$N$3</c:f>
              <c:numCache>
                <c:formatCode>0.00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60</c:v>
                </c:pt>
                <c:pt idx="6">
                  <c:v>30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C7-47AC-8D24-B6692AE8FE56}"/>
            </c:ext>
          </c:extLst>
        </c:ser>
        <c:ser>
          <c:idx val="1"/>
          <c:order val="2"/>
          <c:tx>
            <c:strRef>
              <c:f>'2. Curva PQ '!$E$5</c:f>
              <c:strCache>
                <c:ptCount val="1"/>
                <c:pt idx="0">
                  <c:v>Unidad XX XXX [MVAr] (0.95Vpu)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'2. Curva PQ '!$G$5:$N$5</c:f>
              <c:numCache>
                <c:formatCode>0.00</c:formatCode>
                <c:ptCount val="8"/>
                <c:pt idx="0">
                  <c:v>-31</c:v>
                </c:pt>
                <c:pt idx="1">
                  <c:v>-38</c:v>
                </c:pt>
                <c:pt idx="2">
                  <c:v>-34</c:v>
                </c:pt>
                <c:pt idx="3">
                  <c:v>-21</c:v>
                </c:pt>
                <c:pt idx="4">
                  <c:v>24</c:v>
                </c:pt>
                <c:pt idx="5">
                  <c:v>59</c:v>
                </c:pt>
                <c:pt idx="6">
                  <c:v>69</c:v>
                </c:pt>
                <c:pt idx="7">
                  <c:v>71</c:v>
                </c:pt>
              </c:numCache>
            </c:numRef>
          </c:xVal>
          <c:yVal>
            <c:numRef>
              <c:f>'2. Curva PQ '!$G$3:$N$3</c:f>
              <c:numCache>
                <c:formatCode>0.00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60</c:v>
                </c:pt>
                <c:pt idx="6">
                  <c:v>30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C7-47AC-8D24-B6692AE8FE56}"/>
            </c:ext>
          </c:extLst>
        </c:ser>
        <c:ser>
          <c:idx val="0"/>
          <c:order val="3"/>
          <c:tx>
            <c:strRef>
              <c:f>'2. Curva PQ '!$E$7</c:f>
              <c:strCache>
                <c:ptCount val="1"/>
                <c:pt idx="0">
                  <c:v>Unidad XX  [MVAr] (1.05Vpu)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'2. Curva PQ '!$G$7:$N$7</c:f>
              <c:numCache>
                <c:formatCode>0.00</c:formatCode>
                <c:ptCount val="8"/>
                <c:pt idx="0">
                  <c:v>-35</c:v>
                </c:pt>
                <c:pt idx="1">
                  <c:v>-42</c:v>
                </c:pt>
                <c:pt idx="2">
                  <c:v>-38</c:v>
                </c:pt>
                <c:pt idx="3">
                  <c:v>-25</c:v>
                </c:pt>
                <c:pt idx="4">
                  <c:v>20</c:v>
                </c:pt>
                <c:pt idx="5">
                  <c:v>55</c:v>
                </c:pt>
                <c:pt idx="6">
                  <c:v>65</c:v>
                </c:pt>
                <c:pt idx="7">
                  <c:v>67</c:v>
                </c:pt>
              </c:numCache>
            </c:numRef>
          </c:xVal>
          <c:yVal>
            <c:numRef>
              <c:f>'2. Curva PQ '!$G$3:$N$3</c:f>
              <c:numCache>
                <c:formatCode>0.00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60</c:v>
                </c:pt>
                <c:pt idx="6">
                  <c:v>30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C7-47AC-8D24-B6692AE8FE56}"/>
            </c:ext>
          </c:extLst>
        </c:ser>
        <c:ser>
          <c:idx val="3"/>
          <c:order val="4"/>
          <c:tx>
            <c:strRef>
              <c:f>'2. Curva PQ '!$E$8</c:f>
              <c:strCache>
                <c:ptCount val="1"/>
                <c:pt idx="0">
                  <c:v>Unidad XX XXX [MVAr] (1.1Vpu)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xVal>
            <c:numRef>
              <c:f>'2. Curva PQ '!$G$8:$N$8</c:f>
              <c:numCache>
                <c:formatCode>0.00</c:formatCode>
                <c:ptCount val="8"/>
                <c:pt idx="0">
                  <c:v>-37</c:v>
                </c:pt>
                <c:pt idx="1">
                  <c:v>-44</c:v>
                </c:pt>
                <c:pt idx="2">
                  <c:v>-40</c:v>
                </c:pt>
                <c:pt idx="3">
                  <c:v>-27</c:v>
                </c:pt>
                <c:pt idx="4">
                  <c:v>18</c:v>
                </c:pt>
                <c:pt idx="5">
                  <c:v>53</c:v>
                </c:pt>
                <c:pt idx="6">
                  <c:v>63</c:v>
                </c:pt>
                <c:pt idx="7">
                  <c:v>65</c:v>
                </c:pt>
              </c:numCache>
            </c:numRef>
          </c:xVal>
          <c:yVal>
            <c:numRef>
              <c:f>'2. Curva PQ '!$G$3:$N$3</c:f>
              <c:numCache>
                <c:formatCode>0.00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60</c:v>
                </c:pt>
                <c:pt idx="6">
                  <c:v>30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C7-47AC-8D24-B6692AE8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97536"/>
        <c:axId val="62120320"/>
      </c:scatterChart>
      <c:valAx>
        <c:axId val="60897536"/>
        <c:scaling>
          <c:orientation val="minMax"/>
          <c:max val="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Potencia</a:t>
                </a:r>
                <a:r>
                  <a:rPr lang="es-ES" sz="1100" baseline="0"/>
                  <a:t> Reactiva [MVAr]</a:t>
                </a:r>
                <a:endParaRPr lang="es-ES" sz="1100"/>
              </a:p>
            </c:rich>
          </c:tx>
          <c:layout>
            <c:manualLayout>
              <c:xMode val="edge"/>
              <c:yMode val="edge"/>
              <c:x val="0.41245959846506886"/>
              <c:y val="0.9042472244658637"/>
            </c:manualLayout>
          </c:layout>
          <c:overlay val="0"/>
        </c:title>
        <c:numFmt formatCode="0" sourceLinked="0"/>
        <c:majorTickMark val="out"/>
        <c:minorTickMark val="none"/>
        <c:tickLblPos val="low"/>
        <c:crossAx val="62120320"/>
        <c:crosses val="autoZero"/>
        <c:crossBetween val="midCat"/>
      </c:valAx>
      <c:valAx>
        <c:axId val="6212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Potencia Activa</a:t>
                </a:r>
                <a:r>
                  <a:rPr lang="en-US" sz="1100" baseline="0"/>
                  <a:t> </a:t>
                </a:r>
                <a:r>
                  <a:rPr lang="en-US" sz="1100"/>
                  <a:t> [MW]</a:t>
                </a:r>
              </a:p>
            </c:rich>
          </c:tx>
          <c:layout>
            <c:manualLayout>
              <c:xMode val="edge"/>
              <c:yMode val="edge"/>
              <c:x val="1.1778834907314071E-2"/>
              <c:y val="0.3253854986876655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0897536"/>
        <c:crosses val="autoZero"/>
        <c:crossBetween val="midCat"/>
        <c:majorUnit val="20"/>
        <c:minorUnit val="10"/>
      </c:valAx>
    </c:plotArea>
    <c:legend>
      <c:legendPos val="b"/>
      <c:layout>
        <c:manualLayout>
          <c:xMode val="edge"/>
          <c:yMode val="edge"/>
          <c:x val="0.11100720983038347"/>
          <c:y val="0.94555992304322634"/>
          <c:w val="0.86490881600440195"/>
          <c:h val="5.444000635835513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</xdr:colOff>
      <xdr:row>1</xdr:row>
      <xdr:rowOff>61505</xdr:rowOff>
    </xdr:from>
    <xdr:to>
      <xdr:col>23</xdr:col>
      <xdr:colOff>174172</xdr:colOff>
      <xdr:row>36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64AE28E-6C59-4994-9774-EDB3DA89B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0.15758</cdr:x>
      <cdr:y>0.39328</cdr:y>
    </cdr:from>
    <cdr:to>
      <cdr:x>0.18275</cdr:x>
      <cdr:y>0.63771</cdr:y>
    </cdr:to>
    <cdr:sp macro="" textlink="">
      <cdr:nvSpPr>
        <cdr:cNvPr id="10" name="9 Conector recto"/>
        <cdr:cNvSpPr/>
      </cdr:nvSpPr>
      <cdr:spPr>
        <a:xfrm xmlns:a="http://schemas.openxmlformats.org/drawingml/2006/main" flipH="1">
          <a:off x="1609724" y="2743200"/>
          <a:ext cx="257175" cy="17049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indent="0"/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0.18182</cdr:x>
      <cdr:y>0.15704</cdr:y>
    </cdr:from>
    <cdr:to>
      <cdr:x>0.25268</cdr:x>
      <cdr:y>0.39601</cdr:y>
    </cdr:to>
    <cdr:sp macro="" textlink="">
      <cdr:nvSpPr>
        <cdr:cNvPr id="89" name="1 Conector recto"/>
        <cdr:cNvSpPr/>
      </cdr:nvSpPr>
      <cdr:spPr>
        <a:xfrm xmlns:a="http://schemas.openxmlformats.org/drawingml/2006/main" flipH="1">
          <a:off x="1857375" y="1095374"/>
          <a:ext cx="723900" cy="16668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0.15664</cdr:x>
      <cdr:y>0.63908</cdr:y>
    </cdr:from>
    <cdr:to>
      <cdr:x>0.17436</cdr:x>
      <cdr:y>0.83572</cdr:y>
    </cdr:to>
    <cdr:sp macro="" textlink="">
      <cdr:nvSpPr>
        <cdr:cNvPr id="65" name="1 Conector recto"/>
        <cdr:cNvSpPr/>
      </cdr:nvSpPr>
      <cdr:spPr>
        <a:xfrm xmlns:a="http://schemas.openxmlformats.org/drawingml/2006/main">
          <a:off x="1600200" y="4457701"/>
          <a:ext cx="180976" cy="1371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0.39288</cdr:x>
      <cdr:y>0.80514</cdr:y>
    </cdr:from>
    <cdr:to>
      <cdr:x>0.66827</cdr:x>
      <cdr:y>0.84369</cdr:y>
    </cdr:to>
    <cdr:sp macro="" textlink="">
      <cdr:nvSpPr>
        <cdr:cNvPr id="40" name="5 CuadroTexto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6000000}"/>
            </a:ext>
          </a:extLst>
        </cdr:cNvPr>
        <cdr:cNvSpPr txBox="1"/>
      </cdr:nvSpPr>
      <cdr:spPr>
        <a:xfrm xmlns:a="http://schemas.openxmlformats.org/drawingml/2006/main">
          <a:off x="4013526" y="5616021"/>
          <a:ext cx="2813229" cy="268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/>
            <a:t>Límite </a:t>
          </a:r>
          <a:r>
            <a:rPr lang="es-ES" sz="1100" baseline="0"/>
            <a:t> de Potencia Minima  </a:t>
          </a:r>
          <a:r>
            <a:rPr lang="es-ES" sz="1100"/>
            <a:t>- Turbina</a:t>
          </a:r>
        </a:p>
      </cdr:txBody>
    </cdr:sp>
  </cdr:relSizeAnchor>
  <cdr:relSizeAnchor xmlns:cdr="http://schemas.openxmlformats.org/drawingml/2006/chartDrawing">
    <cdr:from>
      <cdr:x>0.15758</cdr:x>
      <cdr:y>0.80295</cdr:y>
    </cdr:from>
    <cdr:to>
      <cdr:x>0.19114</cdr:x>
      <cdr:y>0.85347</cdr:y>
    </cdr:to>
    <cdr:sp macro="" textlink="">
      <cdr:nvSpPr>
        <cdr:cNvPr id="5" name="Elipse 4">
          <a:extLst xmlns:a="http://schemas.openxmlformats.org/drawingml/2006/main">
            <a:ext uri="{FF2B5EF4-FFF2-40B4-BE49-F238E27FC236}">
              <a16:creationId xmlns:a16="http://schemas.microsoft.com/office/drawing/2014/main" id="{327B29EC-4E9A-48E4-862F-4F24A364BC18}"/>
            </a:ext>
          </a:extLst>
        </cdr:cNvPr>
        <cdr:cNvSpPr/>
      </cdr:nvSpPr>
      <cdr:spPr>
        <a:xfrm xmlns:a="http://schemas.openxmlformats.org/drawingml/2006/main">
          <a:off x="1609771" y="5600718"/>
          <a:ext cx="342835" cy="352388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0.18555</cdr:x>
      <cdr:y>0.76879</cdr:y>
    </cdr:from>
    <cdr:to>
      <cdr:x>0.22471</cdr:x>
      <cdr:y>0.80569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02818E44-2623-4877-919B-F873CF959523}"/>
            </a:ext>
          </a:extLst>
        </cdr:cNvPr>
        <cdr:cNvSpPr txBox="1"/>
      </cdr:nvSpPr>
      <cdr:spPr>
        <a:xfrm xmlns:a="http://schemas.openxmlformats.org/drawingml/2006/main">
          <a:off x="1969023" y="5144289"/>
          <a:ext cx="415558" cy="246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8</a:t>
          </a:r>
        </a:p>
      </cdr:txBody>
    </cdr:sp>
  </cdr:relSizeAnchor>
  <cdr:relSizeAnchor xmlns:cdr="http://schemas.openxmlformats.org/drawingml/2006/chartDrawing">
    <cdr:from>
      <cdr:x>0.14172</cdr:x>
      <cdr:y>0.61449</cdr:y>
    </cdr:from>
    <cdr:to>
      <cdr:x>0.17529</cdr:x>
      <cdr:y>0.66502</cdr:y>
    </cdr:to>
    <cdr:sp macro="" textlink="">
      <cdr:nvSpPr>
        <cdr:cNvPr id="43" name="Elipse 42">
          <a:extLst xmlns:a="http://schemas.openxmlformats.org/drawingml/2006/main">
            <a:ext uri="{FF2B5EF4-FFF2-40B4-BE49-F238E27FC236}">
              <a16:creationId xmlns:a16="http://schemas.microsoft.com/office/drawing/2014/main" id="{596FEF48-A5C8-4F70-A0F8-57D5114902E3}"/>
            </a:ext>
          </a:extLst>
        </cdr:cNvPr>
        <cdr:cNvSpPr/>
      </cdr:nvSpPr>
      <cdr:spPr>
        <a:xfrm xmlns:a="http://schemas.openxmlformats.org/drawingml/2006/main">
          <a:off x="1447801" y="4286231"/>
          <a:ext cx="342937" cy="352458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0.18333</cdr:x>
      <cdr:y>0.59857</cdr:y>
    </cdr:from>
    <cdr:to>
      <cdr:x>0.22249</cdr:x>
      <cdr:y>0.62725</cdr:y>
    </cdr:to>
    <cdr:sp macro="" textlink="">
      <cdr:nvSpPr>
        <cdr:cNvPr id="44" name="CuadroTexto 43">
          <a:extLst xmlns:a="http://schemas.openxmlformats.org/drawingml/2006/main">
            <a:ext uri="{FF2B5EF4-FFF2-40B4-BE49-F238E27FC236}">
              <a16:creationId xmlns:a16="http://schemas.microsoft.com/office/drawing/2014/main" id="{54A51620-5EC2-4642-8749-C243BC7032C5}"/>
            </a:ext>
          </a:extLst>
        </cdr:cNvPr>
        <cdr:cNvSpPr txBox="1"/>
      </cdr:nvSpPr>
      <cdr:spPr>
        <a:xfrm xmlns:a="http://schemas.openxmlformats.org/drawingml/2006/main">
          <a:off x="1945499" y="4005221"/>
          <a:ext cx="415559" cy="19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7</a:t>
          </a:r>
        </a:p>
      </cdr:txBody>
    </cdr:sp>
  </cdr:relSizeAnchor>
  <cdr:relSizeAnchor xmlns:cdr="http://schemas.openxmlformats.org/drawingml/2006/chartDrawing">
    <cdr:from>
      <cdr:x>0.1669</cdr:x>
      <cdr:y>0.37416</cdr:y>
    </cdr:from>
    <cdr:to>
      <cdr:x>0.20047</cdr:x>
      <cdr:y>0.42469</cdr:y>
    </cdr:to>
    <cdr:sp macro="" textlink="">
      <cdr:nvSpPr>
        <cdr:cNvPr id="45" name="Elipse 44">
          <a:extLst xmlns:a="http://schemas.openxmlformats.org/drawingml/2006/main">
            <a:ext uri="{FF2B5EF4-FFF2-40B4-BE49-F238E27FC236}">
              <a16:creationId xmlns:a16="http://schemas.microsoft.com/office/drawing/2014/main" id="{2D623DBF-9EB3-42C8-AECB-01264893EAD3}"/>
            </a:ext>
          </a:extLst>
        </cdr:cNvPr>
        <cdr:cNvSpPr/>
      </cdr:nvSpPr>
      <cdr:spPr>
        <a:xfrm xmlns:a="http://schemas.openxmlformats.org/drawingml/2006/main">
          <a:off x="1704980" y="2609831"/>
          <a:ext cx="342937" cy="352457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0.19487</cdr:x>
      <cdr:y>0.35368</cdr:y>
    </cdr:from>
    <cdr:to>
      <cdr:x>0.23403</cdr:x>
      <cdr:y>0.38236</cdr:y>
    </cdr:to>
    <cdr:sp macro="" textlink="">
      <cdr:nvSpPr>
        <cdr:cNvPr id="46" name="CuadroTexto 45">
          <a:extLst xmlns:a="http://schemas.openxmlformats.org/drawingml/2006/main">
            <a:ext uri="{FF2B5EF4-FFF2-40B4-BE49-F238E27FC236}">
              <a16:creationId xmlns:a16="http://schemas.microsoft.com/office/drawing/2014/main" id="{EC39B357-3C5A-47FD-926C-57CFE225F0A5}"/>
            </a:ext>
          </a:extLst>
        </cdr:cNvPr>
        <cdr:cNvSpPr txBox="1"/>
      </cdr:nvSpPr>
      <cdr:spPr>
        <a:xfrm xmlns:a="http://schemas.openxmlformats.org/drawingml/2006/main">
          <a:off x="1990710" y="2466978"/>
          <a:ext cx="400042" cy="2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6</a:t>
          </a:r>
        </a:p>
      </cdr:txBody>
    </cdr:sp>
  </cdr:relSizeAnchor>
  <cdr:relSizeAnchor xmlns:cdr="http://schemas.openxmlformats.org/drawingml/2006/chartDrawing">
    <cdr:from>
      <cdr:x>0.23217</cdr:x>
      <cdr:y>0.13656</cdr:y>
    </cdr:from>
    <cdr:to>
      <cdr:x>0.26574</cdr:x>
      <cdr:y>0.18708</cdr:y>
    </cdr:to>
    <cdr:sp macro="" textlink="">
      <cdr:nvSpPr>
        <cdr:cNvPr id="48" name="Elipse 47">
          <a:extLst xmlns:a="http://schemas.openxmlformats.org/drawingml/2006/main">
            <a:ext uri="{FF2B5EF4-FFF2-40B4-BE49-F238E27FC236}">
              <a16:creationId xmlns:a16="http://schemas.microsoft.com/office/drawing/2014/main" id="{A148141E-50B0-4610-BB8E-362607713559}"/>
            </a:ext>
          </a:extLst>
        </cdr:cNvPr>
        <cdr:cNvSpPr/>
      </cdr:nvSpPr>
      <cdr:spPr>
        <a:xfrm xmlns:a="http://schemas.openxmlformats.org/drawingml/2006/main">
          <a:off x="2371718" y="952512"/>
          <a:ext cx="342937" cy="352388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0.25641</cdr:x>
      <cdr:y>0.11334</cdr:y>
    </cdr:from>
    <cdr:to>
      <cdr:x>0.29557</cdr:x>
      <cdr:y>0.14201</cdr:y>
    </cdr:to>
    <cdr:sp macro="" textlink="">
      <cdr:nvSpPr>
        <cdr:cNvPr id="50" name="CuadroTexto 49">
          <a:extLst xmlns:a="http://schemas.openxmlformats.org/drawingml/2006/main">
            <a:ext uri="{FF2B5EF4-FFF2-40B4-BE49-F238E27FC236}">
              <a16:creationId xmlns:a16="http://schemas.microsoft.com/office/drawing/2014/main" id="{EF3F8E23-0CA4-4C28-AF84-89A6EEDA04E7}"/>
            </a:ext>
          </a:extLst>
        </cdr:cNvPr>
        <cdr:cNvSpPr txBox="1"/>
      </cdr:nvSpPr>
      <cdr:spPr>
        <a:xfrm xmlns:a="http://schemas.openxmlformats.org/drawingml/2006/main">
          <a:off x="2619360" y="790602"/>
          <a:ext cx="400042" cy="19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5</a:t>
          </a:r>
        </a:p>
      </cdr:txBody>
    </cdr:sp>
  </cdr:relSizeAnchor>
  <cdr:relSizeAnchor xmlns:cdr="http://schemas.openxmlformats.org/drawingml/2006/chartDrawing">
    <cdr:from>
      <cdr:x>0.57902</cdr:x>
      <cdr:y>0.13246</cdr:y>
    </cdr:from>
    <cdr:to>
      <cdr:x>0.61259</cdr:x>
      <cdr:y>0.18298</cdr:y>
    </cdr:to>
    <cdr:sp macro="" textlink="">
      <cdr:nvSpPr>
        <cdr:cNvPr id="52" name="Elipse 51">
          <a:extLst xmlns:a="http://schemas.openxmlformats.org/drawingml/2006/main">
            <a:ext uri="{FF2B5EF4-FFF2-40B4-BE49-F238E27FC236}">
              <a16:creationId xmlns:a16="http://schemas.microsoft.com/office/drawing/2014/main" id="{DB8DA732-F126-4344-93B3-1CFC08E221E1}"/>
            </a:ext>
          </a:extLst>
        </cdr:cNvPr>
        <cdr:cNvSpPr/>
      </cdr:nvSpPr>
      <cdr:spPr>
        <a:xfrm xmlns:a="http://schemas.openxmlformats.org/drawingml/2006/main">
          <a:off x="5915026" y="923925"/>
          <a:ext cx="342900" cy="352425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0.59825</cdr:x>
      <cdr:y>0.09809</cdr:y>
    </cdr:from>
    <cdr:to>
      <cdr:x>0.63741</cdr:x>
      <cdr:y>0.12677</cdr:y>
    </cdr:to>
    <cdr:sp macro="" textlink="">
      <cdr:nvSpPr>
        <cdr:cNvPr id="54" name="CuadroTexto 53">
          <a:extLst xmlns:a="http://schemas.openxmlformats.org/drawingml/2006/main">
            <a:ext uri="{FF2B5EF4-FFF2-40B4-BE49-F238E27FC236}">
              <a16:creationId xmlns:a16="http://schemas.microsoft.com/office/drawing/2014/main" id="{7ED3A662-81F4-4908-9D70-AAE444F9F9E5}"/>
            </a:ext>
          </a:extLst>
        </cdr:cNvPr>
        <cdr:cNvSpPr txBox="1"/>
      </cdr:nvSpPr>
      <cdr:spPr>
        <a:xfrm xmlns:a="http://schemas.openxmlformats.org/drawingml/2006/main">
          <a:off x="6348503" y="656330"/>
          <a:ext cx="415558" cy="19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4</a:t>
          </a:r>
        </a:p>
      </cdr:txBody>
    </cdr:sp>
  </cdr:relSizeAnchor>
  <cdr:relSizeAnchor xmlns:cdr="http://schemas.openxmlformats.org/drawingml/2006/chartDrawing">
    <cdr:from>
      <cdr:x>0.81492</cdr:x>
      <cdr:y>0.37962</cdr:y>
    </cdr:from>
    <cdr:to>
      <cdr:x>0.84848</cdr:x>
      <cdr:y>0.43015</cdr:y>
    </cdr:to>
    <cdr:sp macro="" textlink="">
      <cdr:nvSpPr>
        <cdr:cNvPr id="55" name="Elipse 54">
          <a:extLst xmlns:a="http://schemas.openxmlformats.org/drawingml/2006/main">
            <a:ext uri="{FF2B5EF4-FFF2-40B4-BE49-F238E27FC236}">
              <a16:creationId xmlns:a16="http://schemas.microsoft.com/office/drawing/2014/main" id="{A517F0D8-C6E1-427B-B450-80222FD036F3}"/>
            </a:ext>
          </a:extLst>
        </cdr:cNvPr>
        <cdr:cNvSpPr/>
      </cdr:nvSpPr>
      <cdr:spPr>
        <a:xfrm xmlns:a="http://schemas.openxmlformats.org/drawingml/2006/main">
          <a:off x="8324851" y="2647950"/>
          <a:ext cx="342900" cy="352425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0.84569</cdr:x>
      <cdr:y>0.35368</cdr:y>
    </cdr:from>
    <cdr:to>
      <cdr:x>0.88485</cdr:x>
      <cdr:y>0.38235</cdr:y>
    </cdr:to>
    <cdr:sp macro="" textlink="">
      <cdr:nvSpPr>
        <cdr:cNvPr id="56" name="CuadroTexto 55">
          <a:extLst xmlns:a="http://schemas.openxmlformats.org/drawingml/2006/main">
            <a:ext uri="{FF2B5EF4-FFF2-40B4-BE49-F238E27FC236}">
              <a16:creationId xmlns:a16="http://schemas.microsoft.com/office/drawing/2014/main" id="{97772145-CD38-4BEF-AE24-759C7D8A5627}"/>
            </a:ext>
          </a:extLst>
        </cdr:cNvPr>
        <cdr:cNvSpPr txBox="1"/>
      </cdr:nvSpPr>
      <cdr:spPr>
        <a:xfrm xmlns:a="http://schemas.openxmlformats.org/drawingml/2006/main">
          <a:off x="8639175" y="2466975"/>
          <a:ext cx="4000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3</a:t>
          </a:r>
        </a:p>
      </cdr:txBody>
    </cdr:sp>
  </cdr:relSizeAnchor>
  <cdr:relSizeAnchor xmlns:cdr="http://schemas.openxmlformats.org/drawingml/2006/chartDrawing">
    <cdr:from>
      <cdr:x>0.89417</cdr:x>
      <cdr:y>0.8166</cdr:y>
    </cdr:from>
    <cdr:to>
      <cdr:x>0.92774</cdr:x>
      <cdr:y>0.86712</cdr:y>
    </cdr:to>
    <cdr:sp macro="" textlink="">
      <cdr:nvSpPr>
        <cdr:cNvPr id="57" name="Elipse 56">
          <a:extLst xmlns:a="http://schemas.openxmlformats.org/drawingml/2006/main">
            <a:ext uri="{FF2B5EF4-FFF2-40B4-BE49-F238E27FC236}">
              <a16:creationId xmlns:a16="http://schemas.microsoft.com/office/drawing/2014/main" id="{C2770469-B6F4-408F-969A-7578C33DAC84}"/>
            </a:ext>
          </a:extLst>
        </cdr:cNvPr>
        <cdr:cNvSpPr/>
      </cdr:nvSpPr>
      <cdr:spPr>
        <a:xfrm xmlns:a="http://schemas.openxmlformats.org/drawingml/2006/main">
          <a:off x="9134476" y="5695950"/>
          <a:ext cx="342900" cy="352425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0.92214</cdr:x>
      <cdr:y>0.79612</cdr:y>
    </cdr:from>
    <cdr:to>
      <cdr:x>0.9613</cdr:x>
      <cdr:y>0.82479</cdr:y>
    </cdr:to>
    <cdr:sp macro="" textlink="">
      <cdr:nvSpPr>
        <cdr:cNvPr id="58" name="CuadroTexto 57">
          <a:extLst xmlns:a="http://schemas.openxmlformats.org/drawingml/2006/main">
            <a:ext uri="{FF2B5EF4-FFF2-40B4-BE49-F238E27FC236}">
              <a16:creationId xmlns:a16="http://schemas.microsoft.com/office/drawing/2014/main" id="{143BE36C-5C61-407B-91B3-662FEDE106BF}"/>
            </a:ext>
          </a:extLst>
        </cdr:cNvPr>
        <cdr:cNvSpPr txBox="1"/>
      </cdr:nvSpPr>
      <cdr:spPr>
        <a:xfrm xmlns:a="http://schemas.openxmlformats.org/drawingml/2006/main">
          <a:off x="9420225" y="5553075"/>
          <a:ext cx="4000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1</a:t>
          </a:r>
        </a:p>
      </cdr:txBody>
    </cdr:sp>
  </cdr:relSizeAnchor>
  <cdr:relSizeAnchor xmlns:cdr="http://schemas.openxmlformats.org/drawingml/2006/chartDrawing">
    <cdr:from>
      <cdr:x>0.87739</cdr:x>
      <cdr:y>0.61586</cdr:y>
    </cdr:from>
    <cdr:to>
      <cdr:x>0.91095</cdr:x>
      <cdr:y>0.66639</cdr:y>
    </cdr:to>
    <cdr:sp macro="" textlink="">
      <cdr:nvSpPr>
        <cdr:cNvPr id="61" name="Elipse 60">
          <a:extLst xmlns:a="http://schemas.openxmlformats.org/drawingml/2006/main">
            <a:ext uri="{FF2B5EF4-FFF2-40B4-BE49-F238E27FC236}">
              <a16:creationId xmlns:a16="http://schemas.microsoft.com/office/drawing/2014/main" id="{67E906E1-0147-4235-8A1F-1A922DDA4EFD}"/>
            </a:ext>
          </a:extLst>
        </cdr:cNvPr>
        <cdr:cNvSpPr/>
      </cdr:nvSpPr>
      <cdr:spPr>
        <a:xfrm xmlns:a="http://schemas.openxmlformats.org/drawingml/2006/main">
          <a:off x="8963026" y="4295775"/>
          <a:ext cx="342900" cy="352425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0.91282</cdr:x>
      <cdr:y>0.59128</cdr:y>
    </cdr:from>
    <cdr:to>
      <cdr:x>0.95198</cdr:x>
      <cdr:y>0.61996</cdr:y>
    </cdr:to>
    <cdr:sp macro="" textlink="">
      <cdr:nvSpPr>
        <cdr:cNvPr id="63" name="CuadroTexto 62">
          <a:extLst xmlns:a="http://schemas.openxmlformats.org/drawingml/2006/main">
            <a:ext uri="{FF2B5EF4-FFF2-40B4-BE49-F238E27FC236}">
              <a16:creationId xmlns:a16="http://schemas.microsoft.com/office/drawing/2014/main" id="{1BC06A9C-D7AB-42F4-99A6-C8D40B815B97}"/>
            </a:ext>
          </a:extLst>
        </cdr:cNvPr>
        <cdr:cNvSpPr txBox="1"/>
      </cdr:nvSpPr>
      <cdr:spPr>
        <a:xfrm xmlns:a="http://schemas.openxmlformats.org/drawingml/2006/main">
          <a:off x="9324975" y="4124325"/>
          <a:ext cx="4000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/>
            <a:t>2</a:t>
          </a:r>
        </a:p>
      </cdr:txBody>
    </cdr:sp>
  </cdr:relSizeAnchor>
  <cdr:relSizeAnchor xmlns:cdr="http://schemas.openxmlformats.org/drawingml/2006/chartDrawing">
    <cdr:from>
      <cdr:x>0.33097</cdr:x>
      <cdr:y>0.1042</cdr:y>
    </cdr:from>
    <cdr:to>
      <cdr:x>0.59435</cdr:x>
      <cdr:y>0.14943</cdr:y>
    </cdr:to>
    <cdr:sp macro="" textlink="">
      <cdr:nvSpPr>
        <cdr:cNvPr id="23" name="4 CuadroTexto">
          <a:extLst xmlns:a="http://schemas.openxmlformats.org/drawingml/2006/main">
            <a:ext uri="{FF2B5EF4-FFF2-40B4-BE49-F238E27FC236}">
              <a16:creationId xmlns:a16="http://schemas.microsoft.com/office/drawing/2014/main" id="{B1177B15-76F9-4485-8596-7EBBECE9A90E}"/>
            </a:ext>
          </a:extLst>
        </cdr:cNvPr>
        <cdr:cNvSpPr txBox="1"/>
      </cdr:nvSpPr>
      <cdr:spPr>
        <a:xfrm xmlns:a="http://schemas.openxmlformats.org/drawingml/2006/main">
          <a:off x="3512221" y="697230"/>
          <a:ext cx="2794940" cy="302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/>
            <a:t>Límite </a:t>
          </a:r>
          <a:r>
            <a:rPr lang="es-ES" sz="1100" baseline="0"/>
            <a:t> de Potencia Máxima </a:t>
          </a:r>
          <a:r>
            <a:rPr lang="es-ES" sz="1100"/>
            <a:t>- Turbina</a:t>
          </a:r>
        </a:p>
      </cdr:txBody>
    </cdr:sp>
  </cdr:relSizeAnchor>
  <cdr:relSizeAnchor xmlns:cdr="http://schemas.openxmlformats.org/drawingml/2006/chartDrawing">
    <cdr:from>
      <cdr:x>0.25509</cdr:x>
      <cdr:y>0.15772</cdr:y>
    </cdr:from>
    <cdr:to>
      <cdr:x>0.59905</cdr:x>
      <cdr:y>0.16228</cdr:y>
    </cdr:to>
    <cdr:sp macro="" textlink="">
      <cdr:nvSpPr>
        <cdr:cNvPr id="24" name="1 Conector recto">
          <a:extLst xmlns:a="http://schemas.openxmlformats.org/drawingml/2006/main">
            <a:ext uri="{FF2B5EF4-FFF2-40B4-BE49-F238E27FC236}">
              <a16:creationId xmlns:a16="http://schemas.microsoft.com/office/drawing/2014/main" id="{996E4C3F-BCEB-4132-8DF3-16E371983C6A}"/>
            </a:ext>
          </a:extLst>
        </cdr:cNvPr>
        <cdr:cNvSpPr/>
      </cdr:nvSpPr>
      <cdr:spPr>
        <a:xfrm xmlns:a="http://schemas.openxmlformats.org/drawingml/2006/main" flipH="1" flipV="1">
          <a:off x="2707004" y="1055370"/>
          <a:ext cx="3649979" cy="304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0.59833</cdr:x>
      <cdr:y>0.16114</cdr:y>
    </cdr:from>
    <cdr:to>
      <cdr:x>0.83098</cdr:x>
      <cdr:y>0.40939</cdr:y>
    </cdr:to>
    <cdr:sp macro="" textlink="">
      <cdr:nvSpPr>
        <cdr:cNvPr id="25" name="1 Conector recto">
          <a:extLst xmlns:a="http://schemas.openxmlformats.org/drawingml/2006/main">
            <a:ext uri="{FF2B5EF4-FFF2-40B4-BE49-F238E27FC236}">
              <a16:creationId xmlns:a16="http://schemas.microsoft.com/office/drawing/2014/main" id="{996E4C3F-BCEB-4132-8DF3-16E371983C6A}"/>
            </a:ext>
          </a:extLst>
        </cdr:cNvPr>
        <cdr:cNvSpPr/>
      </cdr:nvSpPr>
      <cdr:spPr>
        <a:xfrm xmlns:a="http://schemas.openxmlformats.org/drawingml/2006/main">
          <a:off x="6349363" y="1078230"/>
          <a:ext cx="2468881" cy="1661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0.83242</cdr:x>
      <cdr:y>0.41053</cdr:y>
    </cdr:from>
    <cdr:to>
      <cdr:x>0.89705</cdr:x>
      <cdr:y>0.63487</cdr:y>
    </cdr:to>
    <cdr:sp macro="" textlink="">
      <cdr:nvSpPr>
        <cdr:cNvPr id="26" name="1 Conector recto">
          <a:extLst xmlns:a="http://schemas.openxmlformats.org/drawingml/2006/main">
            <a:ext uri="{FF2B5EF4-FFF2-40B4-BE49-F238E27FC236}">
              <a16:creationId xmlns:a16="http://schemas.microsoft.com/office/drawing/2014/main" id="{996E4C3F-BCEB-4132-8DF3-16E371983C6A}"/>
            </a:ext>
          </a:extLst>
        </cdr:cNvPr>
        <cdr:cNvSpPr/>
      </cdr:nvSpPr>
      <cdr:spPr>
        <a:xfrm xmlns:a="http://schemas.openxmlformats.org/drawingml/2006/main">
          <a:off x="8833484" y="2747010"/>
          <a:ext cx="685799" cy="15011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0.89848</cdr:x>
      <cdr:y>0.63715</cdr:y>
    </cdr:from>
    <cdr:to>
      <cdr:x>0.91213</cdr:x>
      <cdr:y>0.84554</cdr:y>
    </cdr:to>
    <cdr:sp macro="" textlink="">
      <cdr:nvSpPr>
        <cdr:cNvPr id="27" name="1 Conector recto">
          <a:extLst xmlns:a="http://schemas.openxmlformats.org/drawingml/2006/main">
            <a:ext uri="{FF2B5EF4-FFF2-40B4-BE49-F238E27FC236}">
              <a16:creationId xmlns:a16="http://schemas.microsoft.com/office/drawing/2014/main" id="{996E4C3F-BCEB-4132-8DF3-16E371983C6A}"/>
            </a:ext>
          </a:extLst>
        </cdr:cNvPr>
        <cdr:cNvSpPr/>
      </cdr:nvSpPr>
      <cdr:spPr>
        <a:xfrm xmlns:a="http://schemas.openxmlformats.org/drawingml/2006/main">
          <a:off x="9534523" y="4263390"/>
          <a:ext cx="144781" cy="1394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0.17682</cdr:x>
      <cdr:y>0.83757</cdr:y>
    </cdr:from>
    <cdr:to>
      <cdr:x>0.91141</cdr:x>
      <cdr:y>0.84782</cdr:y>
    </cdr:to>
    <cdr:sp macro="" textlink="">
      <cdr:nvSpPr>
        <cdr:cNvPr id="28" name="1 Conector recto">
          <a:extLst xmlns:a="http://schemas.openxmlformats.org/drawingml/2006/main">
            <a:ext uri="{FF2B5EF4-FFF2-40B4-BE49-F238E27FC236}">
              <a16:creationId xmlns:a16="http://schemas.microsoft.com/office/drawing/2014/main" id="{FAD04929-B99C-4E80-8BA3-4F40C4C94443}"/>
            </a:ext>
          </a:extLst>
        </cdr:cNvPr>
        <cdr:cNvSpPr/>
      </cdr:nvSpPr>
      <cdr:spPr>
        <a:xfrm xmlns:a="http://schemas.openxmlformats.org/drawingml/2006/main" flipH="1" flipV="1">
          <a:off x="1876424" y="5604510"/>
          <a:ext cx="7795259" cy="685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endParaRPr lang="es-ES" sz="1100">
            <a:solidFill>
              <a:sysClr val="windowText" lastClr="000000"/>
            </a:solidFill>
            <a:latin typeface="Calibri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402772</xdr:colOff>
      <xdr:row>10</xdr:row>
      <xdr:rowOff>34809</xdr:rowOff>
    </xdr:from>
    <xdr:to>
      <xdr:col>10</xdr:col>
      <xdr:colOff>152400</xdr:colOff>
      <xdr:row>47</xdr:row>
      <xdr:rowOff>108856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22860</xdr:colOff>
      <xdr:row>24</xdr:row>
      <xdr:rowOff>137160</xdr:rowOff>
    </xdr:from>
    <xdr:to>
      <xdr:col>19</xdr:col>
      <xdr:colOff>533179</xdr:colOff>
      <xdr:row>43</xdr:row>
      <xdr:rowOff>167640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4EC2FBD0-5F04-4AA1-BBE5-66E41AFA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5158740"/>
          <a:ext cx="5461141" cy="3505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69"/>
  <sheetViews>
    <sheetView tabSelected="1" topLeftCell="K10" zoomScale="85" zoomScaleNormal="85" workbookViewId="0">
      <selection activeCell="T56" sqref="T56"/>
    </sheetView>
  </sheetViews>
  <sheetFormatPr baseColWidth="10" defaultRowHeight="14.4" x14ac:dyDescent="0.3"/>
  <cols>
    <col min="1" max="1" width="5.33203125" customWidth="1"/>
    <col min="2" max="2" width="13.33203125" customWidth="1"/>
    <col min="3" max="3" width="13.5546875" customWidth="1"/>
    <col min="4" max="4" width="14.5546875" customWidth="1"/>
    <col min="5" max="5" width="14.109375" customWidth="1"/>
    <col min="9" max="10" width="13.33203125" customWidth="1"/>
    <col min="15" max="15" width="12.5546875" customWidth="1"/>
    <col min="16" max="16" width="22.6640625" customWidth="1"/>
    <col min="17" max="17" width="16.44140625" customWidth="1"/>
    <col min="19" max="19" width="24.5546875" customWidth="1"/>
    <col min="20" max="20" width="88.33203125" bestFit="1" customWidth="1"/>
  </cols>
  <sheetData>
    <row r="1" spans="2:17" ht="15" thickBot="1" x14ac:dyDescent="0.35"/>
    <row r="2" spans="2:17" x14ac:dyDescent="0.3">
      <c r="B2" s="60" t="s">
        <v>59</v>
      </c>
      <c r="C2" s="61" t="s">
        <v>60</v>
      </c>
      <c r="D2" s="107"/>
    </row>
    <row r="3" spans="2:17" x14ac:dyDescent="0.3">
      <c r="B3" s="58" t="s">
        <v>20</v>
      </c>
      <c r="C3" s="56" t="s">
        <v>28</v>
      </c>
      <c r="D3" s="108"/>
    </row>
    <row r="4" spans="2:17" ht="15" thickBot="1" x14ac:dyDescent="0.35">
      <c r="B4" s="59" t="s">
        <v>58</v>
      </c>
      <c r="C4" s="62" t="s">
        <v>60</v>
      </c>
      <c r="D4" s="109"/>
    </row>
    <row r="6" spans="2:17" x14ac:dyDescent="0.3">
      <c r="B6" s="32" t="s">
        <v>29</v>
      </c>
    </row>
    <row r="8" spans="2:17" x14ac:dyDescent="0.3">
      <c r="B8" s="94" t="s">
        <v>30</v>
      </c>
      <c r="C8" s="94" t="s">
        <v>31</v>
      </c>
      <c r="D8" s="94" t="s">
        <v>73</v>
      </c>
      <c r="E8" s="94"/>
      <c r="F8" s="97" t="s">
        <v>32</v>
      </c>
      <c r="G8" s="98"/>
      <c r="H8" s="36" t="s">
        <v>68</v>
      </c>
      <c r="I8" s="64" t="s">
        <v>35</v>
      </c>
      <c r="J8" s="95" t="s">
        <v>52</v>
      </c>
      <c r="K8" s="95" t="s">
        <v>36</v>
      </c>
      <c r="L8" s="95" t="s">
        <v>37</v>
      </c>
      <c r="M8" s="95" t="s">
        <v>38</v>
      </c>
      <c r="N8" s="95" t="s">
        <v>39</v>
      </c>
      <c r="O8" s="95" t="s">
        <v>66</v>
      </c>
      <c r="P8" s="95" t="s">
        <v>40</v>
      </c>
      <c r="Q8" s="95" t="s">
        <v>41</v>
      </c>
    </row>
    <row r="9" spans="2:17" x14ac:dyDescent="0.3">
      <c r="B9" s="94"/>
      <c r="C9" s="94"/>
      <c r="D9" s="67" t="s">
        <v>74</v>
      </c>
      <c r="E9" s="67" t="s">
        <v>75</v>
      </c>
      <c r="F9" s="40" t="s">
        <v>33</v>
      </c>
      <c r="G9" s="69" t="s">
        <v>34</v>
      </c>
      <c r="H9" s="37" t="s">
        <v>33</v>
      </c>
      <c r="I9" s="101" t="s">
        <v>34</v>
      </c>
      <c r="J9" s="96"/>
      <c r="K9" s="96"/>
      <c r="L9" s="96"/>
      <c r="M9" s="96"/>
      <c r="N9" s="96"/>
      <c r="O9" s="96"/>
      <c r="P9" s="96"/>
      <c r="Q9" s="96"/>
    </row>
    <row r="10" spans="2:17" x14ac:dyDescent="0.3">
      <c r="B10" s="35">
        <v>1</v>
      </c>
      <c r="C10" s="35"/>
      <c r="D10" s="35"/>
      <c r="E10" s="35"/>
      <c r="F10" s="35"/>
      <c r="G10" s="35"/>
      <c r="H10" s="102"/>
      <c r="I10" s="35"/>
      <c r="J10" s="35"/>
      <c r="K10" s="35"/>
      <c r="L10" s="35"/>
      <c r="M10" s="35"/>
      <c r="N10" s="35"/>
      <c r="O10" s="35"/>
      <c r="P10" s="35"/>
      <c r="Q10" s="35"/>
    </row>
    <row r="11" spans="2:17" x14ac:dyDescent="0.3">
      <c r="B11" s="35">
        <v>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2:17" x14ac:dyDescent="0.3">
      <c r="B12" s="35">
        <v>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2:17" x14ac:dyDescent="0.3">
      <c r="B13" s="35">
        <v>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17" x14ac:dyDescent="0.3">
      <c r="B14" s="35">
        <v>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17" x14ac:dyDescent="0.3">
      <c r="B15" s="35">
        <v>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2:17" x14ac:dyDescent="0.3">
      <c r="B16" s="35">
        <v>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35">
        <v>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9" spans="2:17" x14ac:dyDescent="0.3">
      <c r="B19" s="32" t="s">
        <v>42</v>
      </c>
    </row>
    <row r="21" spans="2:17" x14ac:dyDescent="0.3">
      <c r="B21" s="94" t="s">
        <v>30</v>
      </c>
      <c r="C21" s="94" t="s">
        <v>31</v>
      </c>
      <c r="D21" s="94" t="s">
        <v>73</v>
      </c>
      <c r="E21" s="94"/>
      <c r="F21" s="98" t="s">
        <v>32</v>
      </c>
      <c r="G21" s="99"/>
      <c r="H21" s="36" t="s">
        <v>68</v>
      </c>
      <c r="I21" s="36" t="s">
        <v>35</v>
      </c>
      <c r="J21" s="65" t="s">
        <v>52</v>
      </c>
      <c r="K21" s="65" t="s">
        <v>36</v>
      </c>
      <c r="L21" s="65" t="s">
        <v>37</v>
      </c>
      <c r="M21" s="65" t="s">
        <v>38</v>
      </c>
      <c r="N21" s="65" t="s">
        <v>39</v>
      </c>
      <c r="O21" s="65" t="s">
        <v>48</v>
      </c>
      <c r="P21" s="65" t="s">
        <v>40</v>
      </c>
      <c r="Q21" s="65" t="s">
        <v>41</v>
      </c>
    </row>
    <row r="22" spans="2:17" x14ac:dyDescent="0.3">
      <c r="B22" s="94"/>
      <c r="C22" s="94"/>
      <c r="D22" s="67" t="s">
        <v>74</v>
      </c>
      <c r="E22" s="67" t="s">
        <v>75</v>
      </c>
      <c r="F22" s="68" t="s">
        <v>33</v>
      </c>
      <c r="G22" s="68" t="s">
        <v>34</v>
      </c>
      <c r="H22" s="37" t="s">
        <v>33</v>
      </c>
      <c r="I22" s="37" t="s">
        <v>34</v>
      </c>
      <c r="J22" s="66"/>
      <c r="K22" s="66"/>
      <c r="L22" s="66"/>
      <c r="M22" s="66"/>
      <c r="N22" s="66"/>
      <c r="O22" s="66"/>
      <c r="P22" s="66"/>
      <c r="Q22" s="66"/>
    </row>
    <row r="23" spans="2:17" x14ac:dyDescent="0.3">
      <c r="B23" s="35">
        <v>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35">
        <v>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35">
        <v>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35">
        <v>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35">
        <v>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35">
        <v>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35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35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2" spans="2:17" x14ac:dyDescent="0.3">
      <c r="B32" s="32" t="s">
        <v>43</v>
      </c>
    </row>
    <row r="34" spans="2:20" x14ac:dyDescent="0.3">
      <c r="B34" s="94" t="s">
        <v>30</v>
      </c>
      <c r="C34" s="94" t="s">
        <v>31</v>
      </c>
      <c r="D34" s="94" t="s">
        <v>73</v>
      </c>
      <c r="E34" s="94"/>
      <c r="F34" s="98" t="s">
        <v>32</v>
      </c>
      <c r="G34" s="99"/>
      <c r="H34" s="36" t="s">
        <v>68</v>
      </c>
      <c r="I34" s="36" t="s">
        <v>35</v>
      </c>
      <c r="J34" s="38" t="s">
        <v>52</v>
      </c>
      <c r="K34" s="38" t="s">
        <v>36</v>
      </c>
      <c r="L34" s="38" t="s">
        <v>37</v>
      </c>
      <c r="M34" s="38" t="s">
        <v>38</v>
      </c>
      <c r="N34" s="38" t="s">
        <v>39</v>
      </c>
      <c r="O34" s="38" t="s">
        <v>48</v>
      </c>
      <c r="P34" s="38" t="s">
        <v>40</v>
      </c>
      <c r="Q34" s="38" t="s">
        <v>41</v>
      </c>
    </row>
    <row r="35" spans="2:20" x14ac:dyDescent="0.3">
      <c r="B35" s="94"/>
      <c r="C35" s="94"/>
      <c r="D35" s="67" t="s">
        <v>74</v>
      </c>
      <c r="E35" s="67" t="s">
        <v>75</v>
      </c>
      <c r="F35" s="40" t="s">
        <v>33</v>
      </c>
      <c r="G35" s="40" t="s">
        <v>34</v>
      </c>
      <c r="H35" s="37" t="s">
        <v>33</v>
      </c>
      <c r="I35" s="37" t="s">
        <v>34</v>
      </c>
      <c r="J35" s="39"/>
      <c r="K35" s="39"/>
      <c r="L35" s="39"/>
      <c r="M35" s="39"/>
      <c r="N35" s="39"/>
      <c r="O35" s="39"/>
      <c r="P35" s="39"/>
      <c r="Q35" s="39"/>
    </row>
    <row r="36" spans="2:20" x14ac:dyDescent="0.3">
      <c r="B36" s="35">
        <v>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20" x14ac:dyDescent="0.3">
      <c r="B37" s="35">
        <v>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20" x14ac:dyDescent="0.3">
      <c r="B38" s="35">
        <v>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20" x14ac:dyDescent="0.3">
      <c r="B39" s="35">
        <v>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20" x14ac:dyDescent="0.3">
      <c r="B40" s="35">
        <v>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20" x14ac:dyDescent="0.3">
      <c r="B41" s="35">
        <v>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S41" t="s">
        <v>49</v>
      </c>
    </row>
    <row r="42" spans="2:20" x14ac:dyDescent="0.3">
      <c r="B42" s="35">
        <v>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20" x14ac:dyDescent="0.3">
      <c r="B43" s="35">
        <v>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S43" s="53" t="s">
        <v>30</v>
      </c>
      <c r="T43" s="34" t="s">
        <v>67</v>
      </c>
    </row>
    <row r="44" spans="2:20" x14ac:dyDescent="0.3">
      <c r="S44" s="53" t="s">
        <v>31</v>
      </c>
      <c r="T44" s="34" t="s">
        <v>50</v>
      </c>
    </row>
    <row r="45" spans="2:20" x14ac:dyDescent="0.3">
      <c r="B45" s="32" t="s">
        <v>44</v>
      </c>
      <c r="S45" s="53" t="s">
        <v>71</v>
      </c>
      <c r="T45" s="34" t="s">
        <v>72</v>
      </c>
    </row>
    <row r="46" spans="2:20" x14ac:dyDescent="0.3">
      <c r="S46" s="52" t="s">
        <v>32</v>
      </c>
      <c r="T46" s="34" t="s">
        <v>51</v>
      </c>
    </row>
    <row r="47" spans="2:20" x14ac:dyDescent="0.3">
      <c r="B47" s="94" t="s">
        <v>30</v>
      </c>
      <c r="C47" s="94" t="s">
        <v>31</v>
      </c>
      <c r="D47" s="94" t="s">
        <v>73</v>
      </c>
      <c r="E47" s="94"/>
      <c r="F47" s="98" t="s">
        <v>32</v>
      </c>
      <c r="G47" s="99"/>
      <c r="H47" s="36" t="s">
        <v>68</v>
      </c>
      <c r="I47" s="36" t="s">
        <v>35</v>
      </c>
      <c r="J47" s="38" t="s">
        <v>52</v>
      </c>
      <c r="K47" s="38" t="s">
        <v>36</v>
      </c>
      <c r="L47" s="38" t="s">
        <v>37</v>
      </c>
      <c r="M47" s="38" t="s">
        <v>38</v>
      </c>
      <c r="N47" s="38" t="s">
        <v>39</v>
      </c>
      <c r="O47" s="38" t="s">
        <v>48</v>
      </c>
      <c r="P47" s="38" t="s">
        <v>40</v>
      </c>
      <c r="Q47" s="38" t="s">
        <v>41</v>
      </c>
      <c r="S47" s="52" t="s">
        <v>68</v>
      </c>
      <c r="T47" s="34" t="s">
        <v>70</v>
      </c>
    </row>
    <row r="48" spans="2:20" x14ac:dyDescent="0.3">
      <c r="B48" s="94"/>
      <c r="C48" s="94"/>
      <c r="D48" s="67" t="s">
        <v>74</v>
      </c>
      <c r="E48" s="67" t="s">
        <v>75</v>
      </c>
      <c r="F48" s="40" t="s">
        <v>33</v>
      </c>
      <c r="G48" s="40" t="s">
        <v>34</v>
      </c>
      <c r="H48" s="37" t="s">
        <v>33</v>
      </c>
      <c r="I48" s="37" t="s">
        <v>34</v>
      </c>
      <c r="J48" s="39"/>
      <c r="K48" s="39"/>
      <c r="L48" s="39"/>
      <c r="M48" s="39"/>
      <c r="N48" s="39"/>
      <c r="O48" s="39"/>
      <c r="P48" s="39"/>
      <c r="Q48" s="39"/>
      <c r="S48" s="52" t="s">
        <v>35</v>
      </c>
      <c r="T48" s="34" t="s">
        <v>55</v>
      </c>
    </row>
    <row r="49" spans="2:20" x14ac:dyDescent="0.3">
      <c r="B49" s="35">
        <v>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S49" s="52" t="s">
        <v>52</v>
      </c>
      <c r="T49" s="34" t="s">
        <v>53</v>
      </c>
    </row>
    <row r="50" spans="2:20" x14ac:dyDescent="0.3">
      <c r="B50" s="35">
        <v>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S50" s="53" t="s">
        <v>36</v>
      </c>
      <c r="T50" s="34" t="s">
        <v>76</v>
      </c>
    </row>
    <row r="51" spans="2:20" x14ac:dyDescent="0.3">
      <c r="B51" s="35">
        <v>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S51" s="53" t="s">
        <v>37</v>
      </c>
      <c r="T51" s="34" t="s">
        <v>77</v>
      </c>
    </row>
    <row r="52" spans="2:20" x14ac:dyDescent="0.3">
      <c r="B52" s="35">
        <v>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S52" s="53" t="s">
        <v>38</v>
      </c>
      <c r="T52" s="34" t="s">
        <v>78</v>
      </c>
    </row>
    <row r="53" spans="2:20" x14ac:dyDescent="0.3">
      <c r="B53" s="35">
        <v>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S53" s="53" t="s">
        <v>39</v>
      </c>
      <c r="T53" s="34" t="s">
        <v>79</v>
      </c>
    </row>
    <row r="54" spans="2:20" x14ac:dyDescent="0.3">
      <c r="B54" s="35">
        <v>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S54" s="53" t="s">
        <v>48</v>
      </c>
      <c r="T54" s="34" t="s">
        <v>54</v>
      </c>
    </row>
    <row r="55" spans="2:20" x14ac:dyDescent="0.3">
      <c r="B55" s="35">
        <v>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S55" s="53" t="s">
        <v>40</v>
      </c>
      <c r="T55" s="34" t="s">
        <v>56</v>
      </c>
    </row>
    <row r="56" spans="2:20" x14ac:dyDescent="0.3">
      <c r="B56" s="35">
        <v>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S56" s="53" t="s">
        <v>41</v>
      </c>
      <c r="T56" s="34" t="s">
        <v>57</v>
      </c>
    </row>
    <row r="58" spans="2:20" x14ac:dyDescent="0.3">
      <c r="B58" s="32" t="s">
        <v>45</v>
      </c>
    </row>
    <row r="60" spans="2:20" x14ac:dyDescent="0.3">
      <c r="B60" s="95" t="s">
        <v>30</v>
      </c>
      <c r="C60" s="95" t="s">
        <v>31</v>
      </c>
      <c r="D60" s="94" t="s">
        <v>73</v>
      </c>
      <c r="E60" s="94"/>
      <c r="F60" s="98" t="s">
        <v>32</v>
      </c>
      <c r="G60" s="99"/>
      <c r="H60" s="36" t="s">
        <v>68</v>
      </c>
      <c r="I60" s="36" t="s">
        <v>35</v>
      </c>
      <c r="J60" s="38" t="s">
        <v>52</v>
      </c>
      <c r="K60" s="38" t="s">
        <v>36</v>
      </c>
      <c r="L60" s="38" t="s">
        <v>37</v>
      </c>
      <c r="M60" s="38" t="s">
        <v>38</v>
      </c>
      <c r="N60" s="38" t="s">
        <v>39</v>
      </c>
      <c r="O60" s="38" t="s">
        <v>48</v>
      </c>
      <c r="P60" s="38" t="s">
        <v>40</v>
      </c>
      <c r="Q60" s="38" t="s">
        <v>41</v>
      </c>
    </row>
    <row r="61" spans="2:20" x14ac:dyDescent="0.3">
      <c r="B61" s="96"/>
      <c r="C61" s="96"/>
      <c r="D61" s="67" t="s">
        <v>74</v>
      </c>
      <c r="E61" s="67" t="s">
        <v>75</v>
      </c>
      <c r="F61" s="40" t="s">
        <v>33</v>
      </c>
      <c r="G61" s="40" t="s">
        <v>34</v>
      </c>
      <c r="H61" s="37" t="s">
        <v>33</v>
      </c>
      <c r="I61" s="37" t="s">
        <v>34</v>
      </c>
      <c r="J61" s="39"/>
      <c r="K61" s="39"/>
      <c r="L61" s="39"/>
      <c r="M61" s="39"/>
      <c r="N61" s="39"/>
      <c r="O61" s="39"/>
      <c r="P61" s="39"/>
      <c r="Q61" s="39"/>
    </row>
    <row r="62" spans="2:20" ht="13.2" customHeight="1" x14ac:dyDescent="0.3">
      <c r="B62" s="35">
        <v>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20" x14ac:dyDescent="0.3">
      <c r="B63" s="35">
        <v>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20" x14ac:dyDescent="0.3">
      <c r="B64" s="35">
        <v>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>
        <v>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>
        <v>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>
        <v>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>
        <v>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>
        <v>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28">
    <mergeCell ref="F47:G47"/>
    <mergeCell ref="F60:G60"/>
    <mergeCell ref="F34:G34"/>
    <mergeCell ref="F21:G21"/>
    <mergeCell ref="D21:E21"/>
    <mergeCell ref="D34:E34"/>
    <mergeCell ref="D47:E47"/>
    <mergeCell ref="D60:E60"/>
    <mergeCell ref="M8:M9"/>
    <mergeCell ref="N8:N9"/>
    <mergeCell ref="O8:O9"/>
    <mergeCell ref="P8:P9"/>
    <mergeCell ref="Q8:Q9"/>
    <mergeCell ref="L8:L9"/>
    <mergeCell ref="B8:B9"/>
    <mergeCell ref="C8:C9"/>
    <mergeCell ref="F8:G8"/>
    <mergeCell ref="K8:K9"/>
    <mergeCell ref="J8:J9"/>
    <mergeCell ref="D8:E8"/>
    <mergeCell ref="B21:B22"/>
    <mergeCell ref="C21:C22"/>
    <mergeCell ref="B47:B48"/>
    <mergeCell ref="C47:C48"/>
    <mergeCell ref="B60:B61"/>
    <mergeCell ref="C60:C61"/>
    <mergeCell ref="B34:B35"/>
    <mergeCell ref="C34:C3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44"/>
  <sheetViews>
    <sheetView showGridLines="0" zoomScale="70" zoomScaleNormal="70" workbookViewId="0">
      <selection activeCell="R13" sqref="R13:U14"/>
    </sheetView>
  </sheetViews>
  <sheetFormatPr baseColWidth="10" defaultRowHeight="14.4" x14ac:dyDescent="0.3"/>
  <cols>
    <col min="1" max="1" width="6.109375" customWidth="1"/>
    <col min="2" max="2" width="22.5546875" customWidth="1"/>
    <col min="3" max="3" width="16.109375" bestFit="1" customWidth="1"/>
    <col min="4" max="4" width="3.44140625" customWidth="1"/>
    <col min="5" max="5" width="47.33203125" customWidth="1"/>
    <col min="6" max="6" width="14.33203125" customWidth="1"/>
    <col min="7" max="9" width="7.33203125" bestFit="1" customWidth="1"/>
    <col min="10" max="10" width="7.33203125" customWidth="1"/>
    <col min="11" max="13" width="7.33203125" bestFit="1" customWidth="1"/>
    <col min="14" max="14" width="7.88671875" bestFit="1" customWidth="1"/>
    <col min="15" max="15" width="7.33203125" bestFit="1" customWidth="1"/>
    <col min="17" max="17" width="14.109375" bestFit="1" customWidth="1"/>
    <col min="18" max="18" width="46.6640625" bestFit="1" customWidth="1"/>
    <col min="20" max="20" width="9.33203125" customWidth="1"/>
    <col min="21" max="21" width="1.44140625" customWidth="1"/>
  </cols>
  <sheetData>
    <row r="2" spans="2:31" ht="15" thickBot="1" x14ac:dyDescent="0.35"/>
    <row r="3" spans="2:31" ht="15" thickBot="1" x14ac:dyDescent="0.35">
      <c r="B3" s="60" t="s">
        <v>59</v>
      </c>
      <c r="C3" s="61" t="s">
        <v>60</v>
      </c>
      <c r="E3" s="21" t="s">
        <v>18</v>
      </c>
      <c r="F3" s="46" t="s">
        <v>19</v>
      </c>
      <c r="G3" s="50">
        <f>C6</f>
        <v>0</v>
      </c>
      <c r="H3" s="31">
        <v>30</v>
      </c>
      <c r="I3" s="31">
        <v>60</v>
      </c>
      <c r="J3" s="31">
        <v>90</v>
      </c>
      <c r="K3" s="22">
        <f>+J3</f>
        <v>90</v>
      </c>
      <c r="L3" s="23">
        <v>60</v>
      </c>
      <c r="M3" s="23">
        <f>+H3</f>
        <v>30</v>
      </c>
      <c r="N3" s="24">
        <f>+G3</f>
        <v>0</v>
      </c>
      <c r="O3" s="25">
        <f>+G3</f>
        <v>0</v>
      </c>
      <c r="Q3" s="85" t="s">
        <v>0</v>
      </c>
      <c r="R3" s="86"/>
      <c r="S3" s="86"/>
      <c r="T3" s="86"/>
      <c r="U3" s="87"/>
    </row>
    <row r="4" spans="2:31" x14ac:dyDescent="0.3">
      <c r="B4" s="58" t="s">
        <v>69</v>
      </c>
      <c r="C4" s="56" t="s">
        <v>28</v>
      </c>
      <c r="E4" s="26" t="s">
        <v>61</v>
      </c>
      <c r="F4" s="47" t="s">
        <v>21</v>
      </c>
      <c r="G4" s="103">
        <f>G6+4</f>
        <v>-29</v>
      </c>
      <c r="H4" s="103">
        <f>H6+4</f>
        <v>-36</v>
      </c>
      <c r="I4" s="103">
        <f>I6+4</f>
        <v>-32</v>
      </c>
      <c r="J4" s="103">
        <f>J6+4</f>
        <v>-19</v>
      </c>
      <c r="K4" s="103">
        <f>K6+4</f>
        <v>26</v>
      </c>
      <c r="L4" s="103">
        <f>L6+4</f>
        <v>61</v>
      </c>
      <c r="M4" s="103">
        <f>M6+4</f>
        <v>71</v>
      </c>
      <c r="N4" s="103">
        <f>N6+4</f>
        <v>73</v>
      </c>
      <c r="O4" s="25">
        <f>+G4</f>
        <v>-29</v>
      </c>
      <c r="Q4" s="88"/>
      <c r="R4" s="89"/>
      <c r="S4" s="89"/>
      <c r="T4" s="89"/>
      <c r="U4" s="90"/>
    </row>
    <row r="5" spans="2:31" x14ac:dyDescent="0.3">
      <c r="B5" s="54" t="s">
        <v>58</v>
      </c>
      <c r="C5" s="55" t="s">
        <v>60</v>
      </c>
      <c r="E5" s="27" t="s">
        <v>62</v>
      </c>
      <c r="F5" s="48" t="s">
        <v>22</v>
      </c>
      <c r="G5" s="42">
        <f>G6+2</f>
        <v>-31</v>
      </c>
      <c r="H5" s="42">
        <f>H6+2</f>
        <v>-38</v>
      </c>
      <c r="I5" s="42">
        <f>I6+2</f>
        <v>-34</v>
      </c>
      <c r="J5" s="42">
        <f>J6+2</f>
        <v>-21</v>
      </c>
      <c r="K5" s="42">
        <f>K6+2</f>
        <v>24</v>
      </c>
      <c r="L5" s="42">
        <f>L6+2</f>
        <v>59</v>
      </c>
      <c r="M5" s="42">
        <f>M6+2</f>
        <v>69</v>
      </c>
      <c r="N5" s="42">
        <f>N6+2</f>
        <v>71</v>
      </c>
      <c r="O5" s="25">
        <f>+G5</f>
        <v>-31</v>
      </c>
      <c r="Q5" s="91" t="s">
        <v>1</v>
      </c>
      <c r="R5" s="92"/>
      <c r="S5" s="92"/>
      <c r="T5" s="92"/>
      <c r="U5" s="93"/>
    </row>
    <row r="6" spans="2:31" x14ac:dyDescent="0.3">
      <c r="B6" s="54" t="s">
        <v>3</v>
      </c>
      <c r="C6" s="56">
        <v>0</v>
      </c>
      <c r="E6" s="28" t="s">
        <v>63</v>
      </c>
      <c r="F6" s="49" t="s">
        <v>47</v>
      </c>
      <c r="G6" s="51">
        <v>-33</v>
      </c>
      <c r="H6" s="51">
        <v>-40</v>
      </c>
      <c r="I6" s="51">
        <v>-36</v>
      </c>
      <c r="J6" s="51">
        <v>-23</v>
      </c>
      <c r="K6" s="41">
        <v>22</v>
      </c>
      <c r="L6" s="41">
        <v>57</v>
      </c>
      <c r="M6" s="41">
        <v>67</v>
      </c>
      <c r="N6" s="41">
        <v>69</v>
      </c>
      <c r="O6" s="45"/>
      <c r="Q6" s="91"/>
      <c r="R6" s="92"/>
      <c r="S6" s="92"/>
      <c r="T6" s="92"/>
      <c r="U6" s="93"/>
    </row>
    <row r="7" spans="2:31" x14ac:dyDescent="0.3">
      <c r="B7" s="54" t="s">
        <v>5</v>
      </c>
      <c r="C7" s="57">
        <v>90</v>
      </c>
      <c r="E7" s="27" t="s">
        <v>64</v>
      </c>
      <c r="F7" s="48" t="s">
        <v>23</v>
      </c>
      <c r="G7" s="42">
        <f>G6-2</f>
        <v>-35</v>
      </c>
      <c r="H7" s="42">
        <f t="shared" ref="H7:N7" si="0">H6-2</f>
        <v>-42</v>
      </c>
      <c r="I7" s="42">
        <f t="shared" si="0"/>
        <v>-38</v>
      </c>
      <c r="J7" s="42">
        <f t="shared" si="0"/>
        <v>-25</v>
      </c>
      <c r="K7" s="42">
        <f t="shared" si="0"/>
        <v>20</v>
      </c>
      <c r="L7" s="42">
        <f t="shared" si="0"/>
        <v>55</v>
      </c>
      <c r="M7" s="42">
        <f t="shared" si="0"/>
        <v>65</v>
      </c>
      <c r="N7" s="42">
        <f t="shared" si="0"/>
        <v>67</v>
      </c>
      <c r="O7" s="25">
        <f>+G7</f>
        <v>-35</v>
      </c>
      <c r="Q7" s="1"/>
      <c r="R7" s="2"/>
      <c r="S7" s="2"/>
      <c r="T7" s="2"/>
      <c r="U7" s="3"/>
    </row>
    <row r="8" spans="2:31" ht="16.2" customHeight="1" thickBot="1" x14ac:dyDescent="0.35">
      <c r="B8" s="54" t="s">
        <v>7</v>
      </c>
      <c r="C8" s="57"/>
      <c r="E8" s="104" t="s">
        <v>65</v>
      </c>
      <c r="F8" s="105" t="s">
        <v>24</v>
      </c>
      <c r="G8" s="106">
        <f>G6-4</f>
        <v>-37</v>
      </c>
      <c r="H8" s="106">
        <f t="shared" ref="H8:N8" si="1">H6-4</f>
        <v>-44</v>
      </c>
      <c r="I8" s="106">
        <f t="shared" si="1"/>
        <v>-40</v>
      </c>
      <c r="J8" s="106">
        <f t="shared" si="1"/>
        <v>-27</v>
      </c>
      <c r="K8" s="106">
        <f t="shared" si="1"/>
        <v>18</v>
      </c>
      <c r="L8" s="106">
        <f t="shared" si="1"/>
        <v>53</v>
      </c>
      <c r="M8" s="106">
        <f t="shared" si="1"/>
        <v>63</v>
      </c>
      <c r="N8" s="106">
        <f t="shared" si="1"/>
        <v>65</v>
      </c>
      <c r="O8" s="25">
        <f>+G8</f>
        <v>-37</v>
      </c>
      <c r="Q8" s="4" t="s">
        <v>2</v>
      </c>
      <c r="R8" s="73" t="s">
        <v>3</v>
      </c>
      <c r="S8" s="73"/>
      <c r="T8" s="73"/>
      <c r="U8" s="74"/>
    </row>
    <row r="9" spans="2:31" s="29" customFormat="1" ht="15" thickBot="1" x14ac:dyDescent="0.35">
      <c r="B9" s="63" t="s">
        <v>46</v>
      </c>
      <c r="C9" s="100"/>
      <c r="D9"/>
      <c r="E9"/>
      <c r="F9"/>
      <c r="G9"/>
      <c r="H9"/>
      <c r="I9"/>
      <c r="J9"/>
      <c r="K9"/>
      <c r="L9"/>
      <c r="M9"/>
      <c r="N9"/>
      <c r="Q9" s="5" t="s">
        <v>4</v>
      </c>
      <c r="R9" s="83" t="s">
        <v>5</v>
      </c>
      <c r="S9" s="83"/>
      <c r="T9" s="83"/>
      <c r="U9" s="84"/>
      <c r="V9"/>
      <c r="W9"/>
      <c r="X9"/>
      <c r="Y9"/>
      <c r="Z9"/>
      <c r="AA9"/>
      <c r="AB9"/>
      <c r="AC9"/>
      <c r="AD9"/>
      <c r="AE9"/>
    </row>
    <row r="10" spans="2:31" x14ac:dyDescent="0.3">
      <c r="Q10" s="4" t="s">
        <v>6</v>
      </c>
      <c r="R10" s="73" t="s">
        <v>7</v>
      </c>
      <c r="S10" s="73"/>
      <c r="T10" s="73"/>
      <c r="U10" s="74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2:31" x14ac:dyDescent="0.3">
      <c r="Q11" s="4" t="s">
        <v>25</v>
      </c>
      <c r="R11" s="73" t="s">
        <v>27</v>
      </c>
      <c r="S11" s="73"/>
      <c r="T11" s="73"/>
      <c r="U11" s="74"/>
    </row>
    <row r="12" spans="2:31" x14ac:dyDescent="0.3">
      <c r="Q12" s="6" t="s">
        <v>8</v>
      </c>
      <c r="R12" s="75" t="s">
        <v>9</v>
      </c>
      <c r="S12" s="75"/>
      <c r="T12" s="75"/>
      <c r="U12" s="76"/>
    </row>
    <row r="13" spans="2:31" x14ac:dyDescent="0.3">
      <c r="Q13" s="7" t="s">
        <v>10</v>
      </c>
      <c r="R13" s="77" t="s">
        <v>26</v>
      </c>
      <c r="S13" s="78"/>
      <c r="T13" s="78"/>
      <c r="U13" s="79"/>
    </row>
    <row r="14" spans="2:31" x14ac:dyDescent="0.3">
      <c r="Q14" s="81"/>
      <c r="R14" s="77"/>
      <c r="S14" s="77"/>
      <c r="T14" s="77"/>
      <c r="U14" s="80"/>
    </row>
    <row r="15" spans="2:31" ht="15.6" x14ac:dyDescent="0.35">
      <c r="Q15" s="82"/>
      <c r="R15" s="8" t="s">
        <v>11</v>
      </c>
      <c r="S15" s="8"/>
      <c r="T15" s="8"/>
      <c r="U15" s="9"/>
    </row>
    <row r="16" spans="2:31" x14ac:dyDescent="0.3">
      <c r="Q16" s="10" t="s">
        <v>12</v>
      </c>
      <c r="R16" s="78" t="s">
        <v>13</v>
      </c>
      <c r="S16" s="78"/>
      <c r="T16" s="78"/>
      <c r="U16" s="79"/>
    </row>
    <row r="17" spans="5:24" x14ac:dyDescent="0.3">
      <c r="Q17" s="7"/>
      <c r="R17" s="77"/>
      <c r="S17" s="77"/>
      <c r="T17" s="77"/>
      <c r="U17" s="80"/>
    </row>
    <row r="18" spans="5:24" ht="15.6" x14ac:dyDescent="0.35">
      <c r="Q18" s="11"/>
      <c r="R18" s="8" t="s">
        <v>14</v>
      </c>
      <c r="S18" s="8"/>
      <c r="T18" s="8"/>
      <c r="U18" s="9"/>
    </row>
    <row r="19" spans="5:24" x14ac:dyDescent="0.3">
      <c r="Q19" s="10" t="s">
        <v>15</v>
      </c>
      <c r="R19" s="78" t="s">
        <v>13</v>
      </c>
      <c r="S19" s="78"/>
      <c r="T19" s="78"/>
      <c r="U19" s="79"/>
    </row>
    <row r="20" spans="5:24" x14ac:dyDescent="0.3">
      <c r="Q20" s="7"/>
      <c r="R20" s="77"/>
      <c r="S20" s="77"/>
      <c r="T20" s="77"/>
      <c r="U20" s="80"/>
    </row>
    <row r="21" spans="5:24" ht="15.6" x14ac:dyDescent="0.35">
      <c r="Q21" s="11"/>
      <c r="R21" s="8" t="s">
        <v>16</v>
      </c>
      <c r="S21" s="8"/>
      <c r="T21" s="8"/>
      <c r="U21" s="9"/>
    </row>
    <row r="22" spans="5:24" x14ac:dyDescent="0.3">
      <c r="E22" s="43"/>
      <c r="F22" s="44"/>
      <c r="G22" s="44"/>
      <c r="H22" s="44"/>
      <c r="I22" s="44"/>
      <c r="J22" s="44"/>
      <c r="K22" s="44"/>
      <c r="L22" s="44"/>
      <c r="M22" s="44"/>
      <c r="N22" s="44"/>
      <c r="Q22" s="12"/>
      <c r="R22" s="13"/>
      <c r="S22" s="13"/>
      <c r="T22" s="13"/>
      <c r="U22" s="14"/>
    </row>
    <row r="23" spans="5:24" x14ac:dyDescent="0.3">
      <c r="E23" s="30"/>
      <c r="F23" s="44"/>
      <c r="G23" s="44"/>
      <c r="H23" s="44"/>
      <c r="I23" s="44"/>
      <c r="J23" s="44"/>
      <c r="K23" s="44"/>
      <c r="L23" s="44"/>
      <c r="M23" s="44"/>
      <c r="N23" s="44"/>
      <c r="Q23" s="70" t="s">
        <v>17</v>
      </c>
      <c r="R23" s="71"/>
      <c r="S23" s="71"/>
      <c r="T23" s="71"/>
      <c r="U23" s="72"/>
      <c r="X23" s="33"/>
    </row>
    <row r="24" spans="5:24" x14ac:dyDescent="0.3">
      <c r="E24" s="43"/>
      <c r="F24" s="44"/>
      <c r="G24" s="44"/>
      <c r="H24" s="44"/>
      <c r="I24" s="44"/>
      <c r="J24" s="44"/>
      <c r="K24" s="44"/>
      <c r="L24" s="44"/>
      <c r="M24" s="44"/>
      <c r="N24" s="44"/>
      <c r="Q24" s="15"/>
      <c r="R24" s="16"/>
      <c r="S24" s="16"/>
      <c r="T24" s="16"/>
      <c r="U24" s="17"/>
    </row>
    <row r="25" spans="5:24" x14ac:dyDescent="0.3">
      <c r="K25" s="33"/>
      <c r="Q25" s="15"/>
      <c r="R25" s="16"/>
      <c r="S25" s="16"/>
      <c r="T25" s="16"/>
      <c r="U25" s="17"/>
    </row>
    <row r="26" spans="5:24" x14ac:dyDescent="0.3">
      <c r="Q26" s="15"/>
      <c r="R26" s="16"/>
      <c r="S26" s="16"/>
      <c r="T26" s="16"/>
      <c r="U26" s="17"/>
    </row>
    <row r="27" spans="5:24" x14ac:dyDescent="0.3">
      <c r="Q27" s="15"/>
      <c r="R27" s="16"/>
      <c r="S27" s="16"/>
      <c r="T27" s="16"/>
      <c r="U27" s="17"/>
    </row>
    <row r="28" spans="5:24" x14ac:dyDescent="0.3">
      <c r="Q28" s="12"/>
      <c r="R28" s="13"/>
      <c r="S28" s="13"/>
      <c r="T28" s="13"/>
      <c r="U28" s="14"/>
    </row>
    <row r="29" spans="5:24" x14ac:dyDescent="0.3">
      <c r="Q29" s="12"/>
      <c r="R29" s="13"/>
      <c r="S29" s="13"/>
      <c r="T29" s="13"/>
      <c r="U29" s="14"/>
    </row>
    <row r="30" spans="5:24" x14ac:dyDescent="0.3">
      <c r="Q30" s="12"/>
      <c r="R30" s="13"/>
      <c r="S30" s="13"/>
      <c r="T30" s="13"/>
      <c r="U30" s="14"/>
    </row>
    <row r="31" spans="5:24" x14ac:dyDescent="0.3">
      <c r="Q31" s="12"/>
      <c r="R31" s="13"/>
      <c r="S31" s="13"/>
      <c r="T31" s="13"/>
      <c r="U31" s="14"/>
    </row>
    <row r="32" spans="5:24" x14ac:dyDescent="0.3">
      <c r="Q32" s="12"/>
      <c r="R32" s="13"/>
      <c r="S32" s="13"/>
      <c r="T32" s="13"/>
      <c r="U32" s="14"/>
    </row>
    <row r="33" spans="17:21" x14ac:dyDescent="0.3">
      <c r="Q33" s="12"/>
      <c r="R33" s="13"/>
      <c r="S33" s="13"/>
      <c r="T33" s="13"/>
      <c r="U33" s="14"/>
    </row>
    <row r="34" spans="17:21" x14ac:dyDescent="0.3">
      <c r="Q34" s="12"/>
      <c r="R34" s="13"/>
      <c r="S34" s="13"/>
      <c r="T34" s="13"/>
      <c r="U34" s="14"/>
    </row>
    <row r="35" spans="17:21" x14ac:dyDescent="0.3">
      <c r="Q35" s="12"/>
      <c r="R35" s="13"/>
      <c r="S35" s="13"/>
      <c r="T35" s="13"/>
      <c r="U35" s="14"/>
    </row>
    <row r="36" spans="17:21" x14ac:dyDescent="0.3">
      <c r="Q36" s="12"/>
      <c r="R36" s="13"/>
      <c r="S36" s="13"/>
      <c r="T36" s="13"/>
      <c r="U36" s="14"/>
    </row>
    <row r="37" spans="17:21" x14ac:dyDescent="0.3">
      <c r="Q37" s="12"/>
      <c r="R37" s="13"/>
      <c r="S37" s="13"/>
      <c r="T37" s="13"/>
      <c r="U37" s="14"/>
    </row>
    <row r="38" spans="17:21" x14ac:dyDescent="0.3">
      <c r="Q38" s="12"/>
      <c r="R38" s="13"/>
      <c r="S38" s="13"/>
      <c r="T38" s="13"/>
      <c r="U38" s="14"/>
    </row>
    <row r="39" spans="17:21" x14ac:dyDescent="0.3">
      <c r="Q39" s="12"/>
      <c r="R39" s="13"/>
      <c r="S39" s="13"/>
      <c r="T39" s="13"/>
      <c r="U39" s="14"/>
    </row>
    <row r="40" spans="17:21" x14ac:dyDescent="0.3">
      <c r="Q40" s="12"/>
      <c r="R40" s="13"/>
      <c r="S40" s="13"/>
      <c r="T40" s="13"/>
      <c r="U40" s="14"/>
    </row>
    <row r="41" spans="17:21" x14ac:dyDescent="0.3">
      <c r="Q41" s="12"/>
      <c r="R41" s="13"/>
      <c r="S41" s="13"/>
      <c r="T41" s="13"/>
      <c r="U41" s="14"/>
    </row>
    <row r="42" spans="17:21" x14ac:dyDescent="0.3">
      <c r="Q42" s="12"/>
      <c r="R42" s="13"/>
      <c r="S42" s="13"/>
      <c r="T42" s="13"/>
      <c r="U42" s="14"/>
    </row>
    <row r="43" spans="17:21" x14ac:dyDescent="0.3">
      <c r="Q43" s="12"/>
      <c r="R43" s="13"/>
      <c r="S43" s="13"/>
      <c r="T43" s="13"/>
      <c r="U43" s="14"/>
    </row>
    <row r="44" spans="17:21" ht="15" thickBot="1" x14ac:dyDescent="0.35">
      <c r="Q44" s="18"/>
      <c r="R44" s="19"/>
      <c r="S44" s="19"/>
      <c r="T44" s="19"/>
      <c r="U44" s="20"/>
    </row>
  </sheetData>
  <sheetProtection selectLockedCells="1"/>
  <protectedRanges>
    <protectedRange sqref="K7:N8 K4:N5 G4:J8" name="Rango1"/>
    <protectedRange sqref="H3:I3" name="Rango2"/>
    <protectedRange sqref="C6:C9" name="Rango3_1"/>
  </protectedRanges>
  <mergeCells count="12">
    <mergeCell ref="R12:U12"/>
    <mergeCell ref="R13:U14"/>
    <mergeCell ref="Q14:Q15"/>
    <mergeCell ref="R16:U17"/>
    <mergeCell ref="R19:U20"/>
    <mergeCell ref="Q23:U23"/>
    <mergeCell ref="Q3:U4"/>
    <mergeCell ref="Q5:U6"/>
    <mergeCell ref="R8:U8"/>
    <mergeCell ref="R9:U9"/>
    <mergeCell ref="R10:U10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Resultados de las pruebas</vt:lpstr>
      <vt:lpstr>2. Curva PQ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Fernández Gutiérrez</dc:creator>
  <cp:lastModifiedBy>Raicit Guevara Diaz</cp:lastModifiedBy>
  <dcterms:created xsi:type="dcterms:W3CDTF">2017-01-17T17:17:17Z</dcterms:created>
  <dcterms:modified xsi:type="dcterms:W3CDTF">2020-05-27T17:05:34Z</dcterms:modified>
</cp:coreProperties>
</file>